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8107\Desktop\"/>
    </mc:Choice>
  </mc:AlternateContent>
  <bookViews>
    <workbookView xWindow="0" yWindow="0" windowWidth="23040" windowHeight="9192"/>
  </bookViews>
  <sheets>
    <sheet name="Fondo Aree Intene 2020 2022" sheetId="15" r:id="rId1"/>
  </sheets>
  <externalReferences>
    <externalReference r:id="rId2"/>
  </externalReferences>
  <definedNames>
    <definedName name="CercaAI">'[1]Scheda FA'!$N$2</definedName>
    <definedName name="comune_flag0_settore_1">#REF!</definedName>
    <definedName name="comune_flag0_settore_2">#REF!</definedName>
    <definedName name="comune_flag1_settore_1">#REF!</definedName>
    <definedName name="comune_flag1_settore_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6" i="15" l="1"/>
  <c r="G76" i="15"/>
  <c r="H76" i="15"/>
  <c r="I76" i="15"/>
  <c r="J76" i="15"/>
  <c r="K76" i="15"/>
  <c r="L76" i="15"/>
  <c r="M76" i="15"/>
  <c r="E76" i="15"/>
  <c r="L2" i="15" l="1"/>
  <c r="M2" i="15" s="1"/>
  <c r="L3" i="15"/>
  <c r="M3" i="15" s="1"/>
  <c r="L4" i="15"/>
  <c r="M4" i="15" s="1"/>
  <c r="L5" i="15"/>
  <c r="M5" i="15" s="1"/>
  <c r="L6" i="15"/>
  <c r="M6" i="15" s="1"/>
  <c r="L7" i="15"/>
  <c r="M7" i="15" s="1"/>
  <c r="L8" i="15"/>
  <c r="M8" i="15" s="1"/>
  <c r="L9" i="15"/>
  <c r="M9" i="15" s="1"/>
  <c r="L10" i="15"/>
  <c r="M10" i="15" s="1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M22" i="15" s="1"/>
  <c r="L23" i="15"/>
  <c r="M23" i="15" s="1"/>
  <c r="L24" i="15"/>
  <c r="M24" i="15" s="1"/>
  <c r="L25" i="15"/>
  <c r="M25" i="15" s="1"/>
  <c r="L26" i="15"/>
  <c r="M26" i="15" s="1"/>
  <c r="L27" i="15"/>
  <c r="M27" i="15" s="1"/>
  <c r="L28" i="15"/>
  <c r="M28" i="15" s="1"/>
  <c r="L29" i="15"/>
  <c r="M29" i="15" s="1"/>
  <c r="L30" i="15"/>
  <c r="M30" i="15" s="1"/>
  <c r="L31" i="15"/>
  <c r="M31" i="15" s="1"/>
  <c r="L32" i="15"/>
  <c r="M32" i="15" s="1"/>
  <c r="L33" i="15"/>
  <c r="M33" i="15" s="1"/>
  <c r="L34" i="15"/>
  <c r="M34" i="15" s="1"/>
  <c r="L35" i="15"/>
  <c r="M35" i="15" s="1"/>
  <c r="L36" i="15"/>
  <c r="M36" i="15" s="1"/>
  <c r="L37" i="15"/>
  <c r="M37" i="15" s="1"/>
  <c r="L38" i="15"/>
  <c r="M38" i="15" s="1"/>
  <c r="L39" i="15"/>
  <c r="M39" i="15" s="1"/>
  <c r="L40" i="15"/>
  <c r="M40" i="15" s="1"/>
  <c r="L41" i="15"/>
  <c r="M41" i="15" s="1"/>
  <c r="L42" i="15"/>
  <c r="M42" i="15" s="1"/>
  <c r="L43" i="15"/>
  <c r="M43" i="15" s="1"/>
  <c r="L44" i="15"/>
  <c r="M44" i="15" s="1"/>
  <c r="L45" i="15"/>
  <c r="M45" i="15" s="1"/>
  <c r="L46" i="15"/>
  <c r="M46" i="15" s="1"/>
  <c r="L47" i="15"/>
  <c r="M47" i="15" s="1"/>
  <c r="L48" i="15"/>
  <c r="M48" i="15" s="1"/>
  <c r="L49" i="15"/>
  <c r="M49" i="15" s="1"/>
  <c r="L50" i="15"/>
  <c r="M50" i="15" s="1"/>
  <c r="L51" i="15"/>
  <c r="M51" i="15" s="1"/>
  <c r="L52" i="15"/>
  <c r="M52" i="15" s="1"/>
  <c r="L53" i="15"/>
  <c r="M53" i="15" s="1"/>
  <c r="L54" i="15"/>
  <c r="M54" i="15" s="1"/>
  <c r="L55" i="15"/>
  <c r="M55" i="15" s="1"/>
  <c r="L56" i="15"/>
  <c r="M56" i="15" s="1"/>
  <c r="L57" i="15"/>
  <c r="M57" i="15" s="1"/>
  <c r="L58" i="15"/>
  <c r="M58" i="15" s="1"/>
  <c r="L59" i="15"/>
  <c r="M59" i="15" s="1"/>
  <c r="L60" i="15"/>
  <c r="M60" i="15" s="1"/>
  <c r="L61" i="15"/>
  <c r="M61" i="15" s="1"/>
  <c r="L62" i="15"/>
  <c r="M62" i="15" s="1"/>
  <c r="L63" i="15"/>
  <c r="M63" i="15" s="1"/>
  <c r="L64" i="15"/>
  <c r="M64" i="15" s="1"/>
  <c r="L65" i="15"/>
  <c r="M65" i="15" s="1"/>
  <c r="L66" i="15"/>
  <c r="M66" i="15" s="1"/>
  <c r="L67" i="15"/>
  <c r="M67" i="15" s="1"/>
  <c r="L68" i="15"/>
  <c r="M68" i="15" s="1"/>
  <c r="L69" i="15"/>
  <c r="M69" i="15" s="1"/>
  <c r="L70" i="15"/>
  <c r="M70" i="15" s="1"/>
  <c r="L71" i="15"/>
  <c r="M71" i="15" s="1"/>
  <c r="L72" i="15"/>
  <c r="M72" i="15" s="1"/>
  <c r="L73" i="15"/>
  <c r="M73" i="15" s="1"/>
  <c r="L74" i="15"/>
  <c r="M74" i="15" s="1"/>
  <c r="L75" i="15"/>
  <c r="M75" i="15" s="1"/>
</calcChain>
</file>

<file path=xl/sharedStrings.xml><?xml version="1.0" encoding="utf-8"?>
<sst xmlns="http://schemas.openxmlformats.org/spreadsheetml/2006/main" count="309" uniqueCount="93">
  <si>
    <t>Ampezzo</t>
  </si>
  <si>
    <t>Arta Terme</t>
  </si>
  <si>
    <t>Cercivento</t>
  </si>
  <si>
    <t>Comeglians</t>
  </si>
  <si>
    <t>Forni Avoltri</t>
  </si>
  <si>
    <t>Forni di Sopra</t>
  </si>
  <si>
    <t>Forni di Sotto</t>
  </si>
  <si>
    <t>Lauco</t>
  </si>
  <si>
    <t>Ovaro</t>
  </si>
  <si>
    <t>Paluzza</t>
  </si>
  <si>
    <t>Paularo</t>
  </si>
  <si>
    <t>Prato Carnico</t>
  </si>
  <si>
    <t>Ravascletto</t>
  </si>
  <si>
    <t>Rigolato</t>
  </si>
  <si>
    <t>Sauris</t>
  </si>
  <si>
    <t>Sappada</t>
  </si>
  <si>
    <t>Cimolais</t>
  </si>
  <si>
    <t>Claut</t>
  </si>
  <si>
    <t>Meduno</t>
  </si>
  <si>
    <t>Tramonti di Sopra</t>
  </si>
  <si>
    <t>Tramonti di Sotto</t>
  </si>
  <si>
    <t>Drenchia</t>
  </si>
  <si>
    <t>Comune</t>
  </si>
  <si>
    <t xml:space="preserve">Classe comune </t>
  </si>
  <si>
    <t>Regione</t>
  </si>
  <si>
    <t>E - Periferico</t>
  </si>
  <si>
    <t>Friuli Venezia Giulia</t>
  </si>
  <si>
    <t>UD</t>
  </si>
  <si>
    <t>PN</t>
  </si>
  <si>
    <t>Treppo Ligosullo</t>
  </si>
  <si>
    <t>D - Intermedio</t>
  </si>
  <si>
    <t>Dogna</t>
  </si>
  <si>
    <t>Preone</t>
  </si>
  <si>
    <t>Barcis</t>
  </si>
  <si>
    <t>Andreis</t>
  </si>
  <si>
    <t>Grimacco</t>
  </si>
  <si>
    <t>Stregna</t>
  </si>
  <si>
    <t>Dolegna del Collio</t>
  </si>
  <si>
    <t>GO</t>
  </si>
  <si>
    <t>Savogna</t>
  </si>
  <si>
    <t>Erto e Casso</t>
  </si>
  <si>
    <t>Clauzetto</t>
  </si>
  <si>
    <t>Raveo</t>
  </si>
  <si>
    <t>Zuglio</t>
  </si>
  <si>
    <t>Taipana</t>
  </si>
  <si>
    <t>Frisanco</t>
  </si>
  <si>
    <t>Lusevera</t>
  </si>
  <si>
    <t>Chiusaforte</t>
  </si>
  <si>
    <t>Vito d'Asio</t>
  </si>
  <si>
    <t>Prepotto</t>
  </si>
  <si>
    <t>Castelnovo del Friuli</t>
  </si>
  <si>
    <t>Verzegnis</t>
  </si>
  <si>
    <t>Socchieve</t>
  </si>
  <si>
    <t>Pulfero</t>
  </si>
  <si>
    <t>Malborghetto Valbruna</t>
  </si>
  <si>
    <t>Resia</t>
  </si>
  <si>
    <t>San Leonardo</t>
  </si>
  <si>
    <t>Flaibano</t>
  </si>
  <si>
    <t>Sutrio</t>
  </si>
  <si>
    <t>Arba</t>
  </si>
  <si>
    <t>Enemonzo</t>
  </si>
  <si>
    <t>Vivaro</t>
  </si>
  <si>
    <t>Pontebba</t>
  </si>
  <si>
    <t>San Martino al Tagliamento</t>
  </si>
  <si>
    <t>Pinzano al Tagliamento</t>
  </si>
  <si>
    <t>Cavasso Nuovo</t>
  </si>
  <si>
    <t>Fanna</t>
  </si>
  <si>
    <t>Vajont</t>
  </si>
  <si>
    <t>Moggio Udinese</t>
  </si>
  <si>
    <t>Attimis</t>
  </si>
  <si>
    <t>Forgaria nel Friuli</t>
  </si>
  <si>
    <t>Travesio</t>
  </si>
  <si>
    <t>Marano Lagunare</t>
  </si>
  <si>
    <t>Torreano</t>
  </si>
  <si>
    <t>San Pietro al Natisone</t>
  </si>
  <si>
    <t>Coseano</t>
  </si>
  <si>
    <t>Villa Santina</t>
  </si>
  <si>
    <t>Sequals</t>
  </si>
  <si>
    <t>Dignano</t>
  </si>
  <si>
    <t>Bertiolo</t>
  </si>
  <si>
    <t>Rive d'Arcano</t>
  </si>
  <si>
    <t>Terzo d'Aquileia</t>
  </si>
  <si>
    <t>Ragogna</t>
  </si>
  <si>
    <t>Popolazione</t>
  </si>
  <si>
    <t>Fondo 2020</t>
  </si>
  <si>
    <t>Provincia</t>
  </si>
  <si>
    <t>Fondo 2021</t>
  </si>
  <si>
    <t>Fondo 2022</t>
  </si>
  <si>
    <t>Fondo pro capite 2020</t>
  </si>
  <si>
    <t>Fondo pro capite 2021</t>
  </si>
  <si>
    <t>Fondo pro capite 2022</t>
  </si>
  <si>
    <t>Fondo totale annualità</t>
  </si>
  <si>
    <t>Fondo totale annualità pro capite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</si>
</sst>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left"/>
    </xf>
    <xf numFmtId="3" fontId="3" fillId="0" borderId="1" xfId="0" applyNumberFormat="1" applyFont="1" applyBorder="1"/>
    <xf numFmtId="1" fontId="3" fillId="0" borderId="1" xfId="0" applyNumberFormat="1" applyFont="1" applyBorder="1"/>
    <xf numFmtId="166" fontId="3" fillId="0" borderId="1" xfId="0" applyNumberFormat="1" applyFont="1" applyBorder="1" applyAlignment="1"/>
    <xf numFmtId="165" fontId="3" fillId="0" borderId="2" xfId="1" applyNumberFormat="1" applyFont="1" applyFill="1" applyBorder="1" applyAlignment="1">
      <alignment horizontal="left"/>
    </xf>
    <xf numFmtId="3" fontId="3" fillId="0" borderId="2" xfId="0" applyNumberFormat="1" applyFont="1" applyBorder="1"/>
    <xf numFmtId="1" fontId="3" fillId="0" borderId="2" xfId="0" applyNumberFormat="1" applyFont="1" applyBorder="1"/>
    <xf numFmtId="166" fontId="3" fillId="0" borderId="2" xfId="0" applyNumberFormat="1" applyFont="1" applyBorder="1" applyAlignment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5" xfId="0" applyNumberFormat="1" applyFont="1" applyBorder="1"/>
  </cellXfs>
  <cellStyles count="4">
    <cellStyle name="Migliaia" xfId="1" builtinId="3"/>
    <cellStyle name="Normale" xfId="0" builtinId="0"/>
    <cellStyle name="Normale 2" xfId="2"/>
    <cellStyle name="Normale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ova AI"/>
      <sheetName val="PROVA"/>
      <sheetName val="Menu"/>
      <sheetName val="Index"/>
      <sheetName val="Scheda SI"/>
      <sheetName val="Scheda COMUNI"/>
      <sheetName val="Scheda FS"/>
      <sheetName val="Scheda FA"/>
      <sheetName val="Elenco Completo"/>
      <sheetName val="FA"/>
      <sheetName val="ID Associative"/>
      <sheetName val="Area Sisma"/>
      <sheetName val="Aree Progetto"/>
      <sheetName val="Codice AI"/>
      <sheetName val="Riepilogo"/>
      <sheetName val="soloAI"/>
      <sheetName val="Elenco AI"/>
      <sheetName val="F &amp; S"/>
      <sheetName val="Snai_DB_08.11"/>
      <sheetName val="Nuova_AI2"/>
      <sheetName val="Scheda_SI2"/>
      <sheetName val="Scheda_COMUNI2"/>
      <sheetName val="Scheda_FS2"/>
      <sheetName val="Scheda_FA2"/>
      <sheetName val="Elenco_Completo2"/>
      <sheetName val="ID_Associative2"/>
      <sheetName val="Area_Sisma2"/>
      <sheetName val="Aree_Progetto2"/>
      <sheetName val="Codice_AI2"/>
      <sheetName val="Elenco_AI2"/>
      <sheetName val="F_&amp;_S2"/>
      <sheetName val="Snai_DB_08_112"/>
      <sheetName val="Nuova_AI"/>
      <sheetName val="Scheda_SI"/>
      <sheetName val="Scheda_COMUNI"/>
      <sheetName val="Scheda_FS"/>
      <sheetName val="Scheda_FA"/>
      <sheetName val="Elenco_Completo"/>
      <sheetName val="ID_Associative"/>
      <sheetName val="Area_Sisma"/>
      <sheetName val="Aree_Progetto"/>
      <sheetName val="Codice_AI"/>
      <sheetName val="Elenco_AI"/>
      <sheetName val="F_&amp;_S"/>
      <sheetName val="Snai_DB_08_11"/>
      <sheetName val="Nuova_AI1"/>
      <sheetName val="Scheda_SI1"/>
      <sheetName val="Scheda_COMUNI1"/>
      <sheetName val="Scheda_FS1"/>
      <sheetName val="Scheda_FA1"/>
      <sheetName val="Elenco_Completo1"/>
      <sheetName val="ID_Associative1"/>
      <sheetName val="Area_Sisma1"/>
      <sheetName val="Aree_Progetto1"/>
      <sheetName val="Codice_AI1"/>
      <sheetName val="Elenco_AI1"/>
      <sheetName val="F_&amp;_S1"/>
      <sheetName val="Snai_DB_08_111"/>
      <sheetName val="Nuova_AI3"/>
      <sheetName val="Scheda_SI3"/>
      <sheetName val="Scheda_COMUNI3"/>
      <sheetName val="Scheda_FS3"/>
      <sheetName val="Scheda_FA3"/>
      <sheetName val="Elenco_Completo3"/>
      <sheetName val="ID_Associative3"/>
      <sheetName val="Area_Sisma3"/>
      <sheetName val="Aree_Progetto3"/>
      <sheetName val="Codice_AI3"/>
      <sheetName val="Elenco_AI3"/>
      <sheetName val="F_&amp;_S3"/>
      <sheetName val="Snai_DB_08_11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>
        <row r="2">
          <cell r="N2">
            <v>0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>
        <row r="2">
          <cell r="N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2">
          <cell r="N2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2">
          <cell r="N2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2">
          <cell r="N2">
            <v>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>
      <pane ySplit="1" topLeftCell="A52" activePane="bottomLeft" state="frozen"/>
      <selection pane="bottomLeft" activeCell="N74" sqref="N74"/>
    </sheetView>
  </sheetViews>
  <sheetFormatPr defaultColWidth="8.6640625" defaultRowHeight="14.4" x14ac:dyDescent="0.3"/>
  <cols>
    <col min="1" max="1" width="26" style="1" customWidth="1"/>
    <col min="2" max="2" width="14.88671875" style="1" bestFit="1" customWidth="1"/>
    <col min="3" max="3" width="16.6640625" style="1" bestFit="1" customWidth="1"/>
    <col min="4" max="4" width="9.5546875" style="1" customWidth="1"/>
    <col min="5" max="5" width="11" style="1" bestFit="1" customWidth="1"/>
    <col min="6" max="6" width="10.44140625" style="3" bestFit="1" customWidth="1"/>
    <col min="7" max="7" width="15.109375" style="1" customWidth="1"/>
    <col min="8" max="8" width="10.44140625" style="1" bestFit="1" customWidth="1"/>
    <col min="9" max="9" width="15.109375" style="1" bestFit="1" customWidth="1"/>
    <col min="10" max="10" width="10.44140625" style="1" bestFit="1" customWidth="1"/>
    <col min="11" max="11" width="15.109375" style="1" bestFit="1" customWidth="1"/>
    <col min="12" max="12" width="11.5546875" style="1" bestFit="1" customWidth="1"/>
    <col min="13" max="13" width="19.109375" style="1" customWidth="1"/>
    <col min="14" max="16384" width="8.6640625" style="1"/>
  </cols>
  <sheetData>
    <row r="1" spans="1:13" s="2" customFormat="1" ht="43.2" x14ac:dyDescent="0.3">
      <c r="A1" s="4" t="s">
        <v>22</v>
      </c>
      <c r="B1" s="4" t="s">
        <v>23</v>
      </c>
      <c r="C1" s="4" t="s">
        <v>24</v>
      </c>
      <c r="D1" s="4" t="s">
        <v>85</v>
      </c>
      <c r="E1" s="4" t="s">
        <v>83</v>
      </c>
      <c r="F1" s="4" t="s">
        <v>84</v>
      </c>
      <c r="G1" s="4" t="s">
        <v>88</v>
      </c>
      <c r="H1" s="4" t="s">
        <v>86</v>
      </c>
      <c r="I1" s="4" t="s">
        <v>89</v>
      </c>
      <c r="J1" s="4" t="s">
        <v>87</v>
      </c>
      <c r="K1" s="4" t="s">
        <v>90</v>
      </c>
      <c r="L1" s="4" t="s">
        <v>91</v>
      </c>
      <c r="M1" s="4" t="s">
        <v>92</v>
      </c>
    </row>
    <row r="2" spans="1:13" x14ac:dyDescent="0.3">
      <c r="A2" s="5" t="s">
        <v>21</v>
      </c>
      <c r="B2" s="5" t="s">
        <v>25</v>
      </c>
      <c r="C2" s="5" t="s">
        <v>26</v>
      </c>
      <c r="D2" s="6" t="s">
        <v>27</v>
      </c>
      <c r="E2" s="7">
        <v>104</v>
      </c>
      <c r="F2" s="8">
        <v>13308.48</v>
      </c>
      <c r="G2" s="9">
        <v>127.96615384615384</v>
      </c>
      <c r="H2" s="8">
        <v>8872.32</v>
      </c>
      <c r="I2" s="9">
        <v>85.310769230769225</v>
      </c>
      <c r="J2" s="8">
        <v>8872.32</v>
      </c>
      <c r="K2" s="9">
        <v>85.310769230769225</v>
      </c>
      <c r="L2" s="8">
        <f>F2+H2+J2</f>
        <v>31053.119999999999</v>
      </c>
      <c r="M2" s="10">
        <f>L2/E2</f>
        <v>298.58769230769229</v>
      </c>
    </row>
    <row r="3" spans="1:13" x14ac:dyDescent="0.3">
      <c r="A3" s="5" t="s">
        <v>31</v>
      </c>
      <c r="B3" s="5" t="s">
        <v>30</v>
      </c>
      <c r="C3" s="5" t="s">
        <v>26</v>
      </c>
      <c r="D3" s="6" t="s">
        <v>27</v>
      </c>
      <c r="E3" s="7">
        <v>165</v>
      </c>
      <c r="F3" s="8">
        <v>14080.74</v>
      </c>
      <c r="G3" s="9">
        <v>85.337818181818179</v>
      </c>
      <c r="H3" s="8">
        <v>9387.16</v>
      </c>
      <c r="I3" s="9">
        <v>56.891878787878788</v>
      </c>
      <c r="J3" s="8">
        <v>9387.16</v>
      </c>
      <c r="K3" s="9">
        <v>56.891878787878788</v>
      </c>
      <c r="L3" s="8">
        <f>F3+H3+J3</f>
        <v>32855.06</v>
      </c>
      <c r="M3" s="10">
        <f>L3/E3</f>
        <v>199.12157575757576</v>
      </c>
    </row>
    <row r="4" spans="1:13" x14ac:dyDescent="0.3">
      <c r="A4" s="5" t="s">
        <v>32</v>
      </c>
      <c r="B4" s="5" t="s">
        <v>30</v>
      </c>
      <c r="C4" s="5" t="s">
        <v>26</v>
      </c>
      <c r="D4" s="6" t="s">
        <v>27</v>
      </c>
      <c r="E4" s="7">
        <v>234</v>
      </c>
      <c r="F4" s="8">
        <v>14954.279999999999</v>
      </c>
      <c r="G4" s="9">
        <v>63.907179487179484</v>
      </c>
      <c r="H4" s="8">
        <v>9969.52</v>
      </c>
      <c r="I4" s="9">
        <v>42.604786324786325</v>
      </c>
      <c r="J4" s="8">
        <v>9969.52</v>
      </c>
      <c r="K4" s="9">
        <v>42.604786324786325</v>
      </c>
      <c r="L4" s="8">
        <f>F4+H4+J4</f>
        <v>34893.32</v>
      </c>
      <c r="M4" s="10">
        <f>L4/E4</f>
        <v>149.11675213675213</v>
      </c>
    </row>
    <row r="5" spans="1:13" x14ac:dyDescent="0.3">
      <c r="A5" s="5" t="s">
        <v>33</v>
      </c>
      <c r="B5" s="5" t="s">
        <v>30</v>
      </c>
      <c r="C5" s="5" t="s">
        <v>26</v>
      </c>
      <c r="D5" s="6" t="s">
        <v>28</v>
      </c>
      <c r="E5" s="7">
        <v>244</v>
      </c>
      <c r="F5" s="8">
        <v>15080.88</v>
      </c>
      <c r="G5" s="9">
        <v>61.806885245901633</v>
      </c>
      <c r="H5" s="8">
        <v>10053.92</v>
      </c>
      <c r="I5" s="9">
        <v>41.204590163934427</v>
      </c>
      <c r="J5" s="8">
        <v>10053.92</v>
      </c>
      <c r="K5" s="9">
        <v>41.204590163934427</v>
      </c>
      <c r="L5" s="8">
        <f>F5+H5+J5</f>
        <v>35188.720000000001</v>
      </c>
      <c r="M5" s="10">
        <f>L5/E5</f>
        <v>144.21606557377049</v>
      </c>
    </row>
    <row r="6" spans="1:13" x14ac:dyDescent="0.3">
      <c r="A6" s="5" t="s">
        <v>34</v>
      </c>
      <c r="B6" s="5" t="s">
        <v>30</v>
      </c>
      <c r="C6" s="5" t="s">
        <v>26</v>
      </c>
      <c r="D6" s="6" t="s">
        <v>28</v>
      </c>
      <c r="E6" s="7">
        <v>250</v>
      </c>
      <c r="F6" s="8">
        <v>15156.84</v>
      </c>
      <c r="G6" s="9">
        <v>60.627360000000003</v>
      </c>
      <c r="H6" s="8">
        <v>10104.560000000001</v>
      </c>
      <c r="I6" s="9">
        <v>40.418240000000004</v>
      </c>
      <c r="J6" s="8">
        <v>10104.560000000001</v>
      </c>
      <c r="K6" s="9">
        <v>40.418240000000004</v>
      </c>
      <c r="L6" s="8">
        <f>F6+H6+J6</f>
        <v>35365.960000000006</v>
      </c>
      <c r="M6" s="10">
        <f>L6/E6</f>
        <v>141.46384000000003</v>
      </c>
    </row>
    <row r="7" spans="1:13" x14ac:dyDescent="0.3">
      <c r="A7" s="5" t="s">
        <v>19</v>
      </c>
      <c r="B7" s="5" t="s">
        <v>25</v>
      </c>
      <c r="C7" s="5" t="s">
        <v>26</v>
      </c>
      <c r="D7" s="6" t="s">
        <v>28</v>
      </c>
      <c r="E7" s="7">
        <v>290</v>
      </c>
      <c r="F7" s="8">
        <v>15663.24</v>
      </c>
      <c r="G7" s="9">
        <v>54.011172413793105</v>
      </c>
      <c r="H7" s="8">
        <v>10442.16</v>
      </c>
      <c r="I7" s="9">
        <v>36.007448275862068</v>
      </c>
      <c r="J7" s="8">
        <v>10442.16</v>
      </c>
      <c r="K7" s="9">
        <v>36.007448275862068</v>
      </c>
      <c r="L7" s="8">
        <f>F7+H7+J7</f>
        <v>36547.56</v>
      </c>
      <c r="M7" s="10">
        <f>L7/E7</f>
        <v>126.02606896551724</v>
      </c>
    </row>
    <row r="8" spans="1:13" x14ac:dyDescent="0.3">
      <c r="A8" s="5" t="s">
        <v>35</v>
      </c>
      <c r="B8" s="5" t="s">
        <v>30</v>
      </c>
      <c r="C8" s="5" t="s">
        <v>26</v>
      </c>
      <c r="D8" s="6" t="s">
        <v>27</v>
      </c>
      <c r="E8" s="7">
        <v>326</v>
      </c>
      <c r="F8" s="8">
        <v>16119</v>
      </c>
      <c r="G8" s="9">
        <v>49.444785276073617</v>
      </c>
      <c r="H8" s="8">
        <v>10746</v>
      </c>
      <c r="I8" s="9">
        <v>32.963190184049083</v>
      </c>
      <c r="J8" s="8">
        <v>10746</v>
      </c>
      <c r="K8" s="9">
        <v>32.963190184049083</v>
      </c>
      <c r="L8" s="8">
        <f>F8+H8+J8</f>
        <v>37611</v>
      </c>
      <c r="M8" s="10">
        <f>L8/E8</f>
        <v>115.37116564417178</v>
      </c>
    </row>
    <row r="9" spans="1:13" x14ac:dyDescent="0.3">
      <c r="A9" s="5" t="s">
        <v>36</v>
      </c>
      <c r="B9" s="5" t="s">
        <v>30</v>
      </c>
      <c r="C9" s="5" t="s">
        <v>26</v>
      </c>
      <c r="D9" s="6" t="s">
        <v>27</v>
      </c>
      <c r="E9" s="7">
        <v>330</v>
      </c>
      <c r="F9" s="8">
        <v>16169.64</v>
      </c>
      <c r="G9" s="9">
        <v>48.998909090909088</v>
      </c>
      <c r="H9" s="8">
        <v>10779.76</v>
      </c>
      <c r="I9" s="9">
        <v>32.665939393939396</v>
      </c>
      <c r="J9" s="8">
        <v>10779.76</v>
      </c>
      <c r="K9" s="9">
        <v>32.665939393939396</v>
      </c>
      <c r="L9" s="8">
        <f>F9+H9+J9</f>
        <v>37729.160000000003</v>
      </c>
      <c r="M9" s="10">
        <f>L9/E9</f>
        <v>114.33078787878789</v>
      </c>
    </row>
    <row r="10" spans="1:13" x14ac:dyDescent="0.3">
      <c r="A10" s="5" t="s">
        <v>37</v>
      </c>
      <c r="B10" s="5" t="s">
        <v>30</v>
      </c>
      <c r="C10" s="5" t="s">
        <v>26</v>
      </c>
      <c r="D10" s="6" t="s">
        <v>38</v>
      </c>
      <c r="E10" s="7">
        <v>336</v>
      </c>
      <c r="F10" s="8">
        <v>16245.599999999999</v>
      </c>
      <c r="G10" s="9">
        <v>48.349999999999994</v>
      </c>
      <c r="H10" s="8">
        <v>10830.4</v>
      </c>
      <c r="I10" s="9">
        <v>32.233333333333334</v>
      </c>
      <c r="J10" s="8">
        <v>10830.4</v>
      </c>
      <c r="K10" s="9">
        <v>32.233333333333334</v>
      </c>
      <c r="L10" s="8">
        <f>F10+H10+J10</f>
        <v>37906.400000000001</v>
      </c>
      <c r="M10" s="10">
        <f>L10/E10</f>
        <v>112.81666666666668</v>
      </c>
    </row>
    <row r="11" spans="1:13" x14ac:dyDescent="0.3">
      <c r="A11" s="5" t="s">
        <v>16</v>
      </c>
      <c r="B11" s="5" t="s">
        <v>25</v>
      </c>
      <c r="C11" s="5" t="s">
        <v>26</v>
      </c>
      <c r="D11" s="6" t="s">
        <v>28</v>
      </c>
      <c r="E11" s="7">
        <v>357</v>
      </c>
      <c r="F11" s="8">
        <v>16511.46</v>
      </c>
      <c r="G11" s="9">
        <v>46.250588235294117</v>
      </c>
      <c r="H11" s="8">
        <v>11007.64</v>
      </c>
      <c r="I11" s="9">
        <v>30.833725490196077</v>
      </c>
      <c r="J11" s="8">
        <v>11007.64</v>
      </c>
      <c r="K11" s="9">
        <v>30.833725490196077</v>
      </c>
      <c r="L11" s="8">
        <f>F11+H11+J11</f>
        <v>38526.74</v>
      </c>
      <c r="M11" s="10">
        <f>L11/E11</f>
        <v>107.91803921568626</v>
      </c>
    </row>
    <row r="12" spans="1:13" x14ac:dyDescent="0.3">
      <c r="A12" s="5" t="s">
        <v>20</v>
      </c>
      <c r="B12" s="5" t="s">
        <v>25</v>
      </c>
      <c r="C12" s="5" t="s">
        <v>26</v>
      </c>
      <c r="D12" s="6" t="s">
        <v>28</v>
      </c>
      <c r="E12" s="7">
        <v>361</v>
      </c>
      <c r="F12" s="8">
        <v>16562.099999999999</v>
      </c>
      <c r="G12" s="9">
        <v>45.878393351800547</v>
      </c>
      <c r="H12" s="8">
        <v>11041.4</v>
      </c>
      <c r="I12" s="9">
        <v>30.585595567867035</v>
      </c>
      <c r="J12" s="8">
        <v>11041.4</v>
      </c>
      <c r="K12" s="9">
        <v>30.585595567867035</v>
      </c>
      <c r="L12" s="8">
        <f>F12+H12+J12</f>
        <v>38644.9</v>
      </c>
      <c r="M12" s="10">
        <f>L12/E12</f>
        <v>107.04958448753463</v>
      </c>
    </row>
    <row r="13" spans="1:13" x14ac:dyDescent="0.3">
      <c r="A13" s="5" t="s">
        <v>39</v>
      </c>
      <c r="B13" s="5" t="s">
        <v>30</v>
      </c>
      <c r="C13" s="5" t="s">
        <v>26</v>
      </c>
      <c r="D13" s="6" t="s">
        <v>27</v>
      </c>
      <c r="E13" s="7">
        <v>371</v>
      </c>
      <c r="F13" s="8">
        <v>16688.7</v>
      </c>
      <c r="G13" s="9">
        <v>44.983018867924528</v>
      </c>
      <c r="H13" s="8">
        <v>11125.8</v>
      </c>
      <c r="I13" s="9">
        <v>29.988679245283016</v>
      </c>
      <c r="J13" s="8">
        <v>11125.8</v>
      </c>
      <c r="K13" s="9">
        <v>29.988679245283016</v>
      </c>
      <c r="L13" s="8">
        <f>F13+H13+J13</f>
        <v>38940.300000000003</v>
      </c>
      <c r="M13" s="10">
        <f>L13/E13</f>
        <v>104.96037735849058</v>
      </c>
    </row>
    <row r="14" spans="1:13" x14ac:dyDescent="0.3">
      <c r="A14" s="5" t="s">
        <v>40</v>
      </c>
      <c r="B14" s="5" t="s">
        <v>30</v>
      </c>
      <c r="C14" s="5" t="s">
        <v>26</v>
      </c>
      <c r="D14" s="6" t="s">
        <v>28</v>
      </c>
      <c r="E14" s="7">
        <v>372</v>
      </c>
      <c r="F14" s="8">
        <v>16701.36</v>
      </c>
      <c r="G14" s="9">
        <v>44.896129032258067</v>
      </c>
      <c r="H14" s="8">
        <v>11134.24</v>
      </c>
      <c r="I14" s="9">
        <v>29.930752688172042</v>
      </c>
      <c r="J14" s="8">
        <v>11134.24</v>
      </c>
      <c r="K14" s="9">
        <v>29.930752688172042</v>
      </c>
      <c r="L14" s="8">
        <f>F14+H14+J14</f>
        <v>38969.839999999997</v>
      </c>
      <c r="M14" s="10">
        <f>L14/E14</f>
        <v>104.75763440860214</v>
      </c>
    </row>
    <row r="15" spans="1:13" x14ac:dyDescent="0.3">
      <c r="A15" s="5" t="s">
        <v>41</v>
      </c>
      <c r="B15" s="5" t="s">
        <v>30</v>
      </c>
      <c r="C15" s="5" t="s">
        <v>26</v>
      </c>
      <c r="D15" s="6" t="s">
        <v>28</v>
      </c>
      <c r="E15" s="7">
        <v>383</v>
      </c>
      <c r="F15" s="8">
        <v>16840.62</v>
      </c>
      <c r="G15" s="9">
        <v>43.970287206266313</v>
      </c>
      <c r="H15" s="8">
        <v>11227.08</v>
      </c>
      <c r="I15" s="9">
        <v>29.313524804177547</v>
      </c>
      <c r="J15" s="8">
        <v>11227.08</v>
      </c>
      <c r="K15" s="9">
        <v>29.313524804177547</v>
      </c>
      <c r="L15" s="8">
        <f>F15+H15+J15</f>
        <v>39294.78</v>
      </c>
      <c r="M15" s="10">
        <f>L15/E15</f>
        <v>102.5973368146214</v>
      </c>
    </row>
    <row r="16" spans="1:13" x14ac:dyDescent="0.3">
      <c r="A16" s="5" t="s">
        <v>14</v>
      </c>
      <c r="B16" s="5" t="s">
        <v>25</v>
      </c>
      <c r="C16" s="5" t="s">
        <v>26</v>
      </c>
      <c r="D16" s="6" t="s">
        <v>27</v>
      </c>
      <c r="E16" s="7">
        <v>396</v>
      </c>
      <c r="F16" s="8">
        <v>17005.2</v>
      </c>
      <c r="G16" s="9">
        <v>42.942424242424245</v>
      </c>
      <c r="H16" s="8">
        <v>11336.8</v>
      </c>
      <c r="I16" s="9">
        <v>28.628282828282828</v>
      </c>
      <c r="J16" s="8">
        <v>11336.8</v>
      </c>
      <c r="K16" s="9">
        <v>28.628282828282828</v>
      </c>
      <c r="L16" s="8">
        <f>F16+H16+J16</f>
        <v>39678.800000000003</v>
      </c>
      <c r="M16" s="10">
        <f>L16/E16</f>
        <v>100.19898989898991</v>
      </c>
    </row>
    <row r="17" spans="1:13" x14ac:dyDescent="0.3">
      <c r="A17" s="5" t="s">
        <v>13</v>
      </c>
      <c r="B17" s="5" t="s">
        <v>25</v>
      </c>
      <c r="C17" s="5" t="s">
        <v>26</v>
      </c>
      <c r="D17" s="6" t="s">
        <v>27</v>
      </c>
      <c r="E17" s="7">
        <v>414</v>
      </c>
      <c r="F17" s="8">
        <v>17233.080000000002</v>
      </c>
      <c r="G17" s="9">
        <v>41.62579710144928</v>
      </c>
      <c r="H17" s="8">
        <v>11488.720000000001</v>
      </c>
      <c r="I17" s="9">
        <v>27.750531400966185</v>
      </c>
      <c r="J17" s="8">
        <v>11488.720000000001</v>
      </c>
      <c r="K17" s="9">
        <v>27.750531400966185</v>
      </c>
      <c r="L17" s="8">
        <f>F17+H17+J17</f>
        <v>40210.520000000004</v>
      </c>
      <c r="M17" s="10">
        <f>L17/E17</f>
        <v>97.126859903381657</v>
      </c>
    </row>
    <row r="18" spans="1:13" x14ac:dyDescent="0.3">
      <c r="A18" s="5" t="s">
        <v>42</v>
      </c>
      <c r="B18" s="5" t="s">
        <v>30</v>
      </c>
      <c r="C18" s="5" t="s">
        <v>26</v>
      </c>
      <c r="D18" s="6" t="s">
        <v>27</v>
      </c>
      <c r="E18" s="7">
        <v>443</v>
      </c>
      <c r="F18" s="8">
        <v>17600.22</v>
      </c>
      <c r="G18" s="9">
        <v>39.729616252821671</v>
      </c>
      <c r="H18" s="8">
        <v>11733.48</v>
      </c>
      <c r="I18" s="9">
        <v>26.486410835214446</v>
      </c>
      <c r="J18" s="8">
        <v>11733.48</v>
      </c>
      <c r="K18" s="9">
        <v>26.486410835214446</v>
      </c>
      <c r="L18" s="8">
        <f>F18+H18+J18</f>
        <v>41067.18</v>
      </c>
      <c r="M18" s="10">
        <f>L18/E18</f>
        <v>92.702437923250571</v>
      </c>
    </row>
    <row r="19" spans="1:13" x14ac:dyDescent="0.3">
      <c r="A19" s="5" t="s">
        <v>3</v>
      </c>
      <c r="B19" s="5" t="s">
        <v>25</v>
      </c>
      <c r="C19" s="5" t="s">
        <v>26</v>
      </c>
      <c r="D19" s="6" t="s">
        <v>27</v>
      </c>
      <c r="E19" s="7">
        <v>476</v>
      </c>
      <c r="F19" s="8">
        <v>18018</v>
      </c>
      <c r="G19" s="9">
        <v>37.852941176470587</v>
      </c>
      <c r="H19" s="8">
        <v>12012</v>
      </c>
      <c r="I19" s="9">
        <v>25.235294117647058</v>
      </c>
      <c r="J19" s="8">
        <v>12012</v>
      </c>
      <c r="K19" s="9">
        <v>25.235294117647058</v>
      </c>
      <c r="L19" s="8">
        <f>F19+H19+J19</f>
        <v>42042</v>
      </c>
      <c r="M19" s="10">
        <f>L19/E19</f>
        <v>88.32352941176471</v>
      </c>
    </row>
    <row r="20" spans="1:13" x14ac:dyDescent="0.3">
      <c r="A20" s="5" t="s">
        <v>12</v>
      </c>
      <c r="B20" s="5" t="s">
        <v>25</v>
      </c>
      <c r="C20" s="5" t="s">
        <v>26</v>
      </c>
      <c r="D20" s="6" t="s">
        <v>27</v>
      </c>
      <c r="E20" s="7">
        <v>501</v>
      </c>
      <c r="F20" s="8">
        <v>18334.5</v>
      </c>
      <c r="G20" s="9">
        <v>36.595808383233532</v>
      </c>
      <c r="H20" s="8">
        <v>12223</v>
      </c>
      <c r="I20" s="9">
        <v>24.397205588822356</v>
      </c>
      <c r="J20" s="8">
        <v>12223</v>
      </c>
      <c r="K20" s="9">
        <v>24.397205588822356</v>
      </c>
      <c r="L20" s="8">
        <f>F20+H20+J20</f>
        <v>42780.5</v>
      </c>
      <c r="M20" s="10">
        <f>L20/E20</f>
        <v>85.390219560878251</v>
      </c>
    </row>
    <row r="21" spans="1:13" x14ac:dyDescent="0.3">
      <c r="A21" s="5" t="s">
        <v>4</v>
      </c>
      <c r="B21" s="5" t="s">
        <v>25</v>
      </c>
      <c r="C21" s="5" t="s">
        <v>26</v>
      </c>
      <c r="D21" s="6" t="s">
        <v>27</v>
      </c>
      <c r="E21" s="7">
        <v>563</v>
      </c>
      <c r="F21" s="8">
        <v>19119.419999999998</v>
      </c>
      <c r="G21" s="9">
        <v>33.959893428063943</v>
      </c>
      <c r="H21" s="8">
        <v>12746.279999999999</v>
      </c>
      <c r="I21" s="9">
        <v>22.639928952042627</v>
      </c>
      <c r="J21" s="8">
        <v>12746.279999999999</v>
      </c>
      <c r="K21" s="9">
        <v>22.639928952042627</v>
      </c>
      <c r="L21" s="8">
        <f>F21+H21+J21</f>
        <v>44611.979999999996</v>
      </c>
      <c r="M21" s="10">
        <f>L21/E21</f>
        <v>79.239751332149197</v>
      </c>
    </row>
    <row r="22" spans="1:13" x14ac:dyDescent="0.3">
      <c r="A22" s="5" t="s">
        <v>43</v>
      </c>
      <c r="B22" s="5" t="s">
        <v>30</v>
      </c>
      <c r="C22" s="5" t="s">
        <v>26</v>
      </c>
      <c r="D22" s="6" t="s">
        <v>27</v>
      </c>
      <c r="E22" s="7">
        <v>568</v>
      </c>
      <c r="F22" s="8">
        <v>19182.72</v>
      </c>
      <c r="G22" s="9">
        <v>33.772394366197183</v>
      </c>
      <c r="H22" s="8">
        <v>12788.48</v>
      </c>
      <c r="I22" s="9">
        <v>22.514929577464788</v>
      </c>
      <c r="J22" s="8">
        <v>12788.48</v>
      </c>
      <c r="K22" s="9">
        <v>22.514929577464788</v>
      </c>
      <c r="L22" s="8">
        <f>F22+H22+J22</f>
        <v>44759.68</v>
      </c>
      <c r="M22" s="10">
        <f>L22/E22</f>
        <v>78.802253521126758</v>
      </c>
    </row>
    <row r="23" spans="1:13" x14ac:dyDescent="0.3">
      <c r="A23" s="5" t="s">
        <v>6</v>
      </c>
      <c r="B23" s="5" t="s">
        <v>25</v>
      </c>
      <c r="C23" s="5" t="s">
        <v>26</v>
      </c>
      <c r="D23" s="6" t="s">
        <v>27</v>
      </c>
      <c r="E23" s="7">
        <v>578</v>
      </c>
      <c r="F23" s="8">
        <v>19309.32</v>
      </c>
      <c r="G23" s="9">
        <v>33.407128027681658</v>
      </c>
      <c r="H23" s="8">
        <v>12872.880000000001</v>
      </c>
      <c r="I23" s="9">
        <v>22.271418685121109</v>
      </c>
      <c r="J23" s="8">
        <v>12872.880000000001</v>
      </c>
      <c r="K23" s="9">
        <v>22.271418685121109</v>
      </c>
      <c r="L23" s="8">
        <f>F23+H23+J23</f>
        <v>45055.08</v>
      </c>
      <c r="M23" s="10">
        <f>L23/E23</f>
        <v>77.949965397923876</v>
      </c>
    </row>
    <row r="24" spans="1:13" x14ac:dyDescent="0.3">
      <c r="A24" s="5" t="s">
        <v>44</v>
      </c>
      <c r="B24" s="5" t="s">
        <v>30</v>
      </c>
      <c r="C24" s="5" t="s">
        <v>26</v>
      </c>
      <c r="D24" s="6" t="s">
        <v>27</v>
      </c>
      <c r="E24" s="7">
        <v>588</v>
      </c>
      <c r="F24" s="8">
        <v>19435.919999999998</v>
      </c>
      <c r="G24" s="9">
        <v>33.054285714285712</v>
      </c>
      <c r="H24" s="8">
        <v>12957.279999999999</v>
      </c>
      <c r="I24" s="9">
        <v>22.036190476190473</v>
      </c>
      <c r="J24" s="8">
        <v>12957.279999999999</v>
      </c>
      <c r="K24" s="9">
        <v>22.036190476190473</v>
      </c>
      <c r="L24" s="8">
        <f>F24+H24+J24</f>
        <v>45350.479999999996</v>
      </c>
      <c r="M24" s="10">
        <f>L24/E24</f>
        <v>77.126666666666665</v>
      </c>
    </row>
    <row r="25" spans="1:13" x14ac:dyDescent="0.3">
      <c r="A25" s="5" t="s">
        <v>45</v>
      </c>
      <c r="B25" s="5" t="s">
        <v>30</v>
      </c>
      <c r="C25" s="5" t="s">
        <v>26</v>
      </c>
      <c r="D25" s="6" t="s">
        <v>28</v>
      </c>
      <c r="E25" s="7">
        <v>601</v>
      </c>
      <c r="F25" s="8">
        <v>19600.5</v>
      </c>
      <c r="G25" s="9">
        <v>32.613144758735444</v>
      </c>
      <c r="H25" s="8">
        <v>13067</v>
      </c>
      <c r="I25" s="9">
        <v>21.742096505823628</v>
      </c>
      <c r="J25" s="8">
        <v>13067</v>
      </c>
      <c r="K25" s="9">
        <v>21.742096505823628</v>
      </c>
      <c r="L25" s="8">
        <f>F25+H25+J25</f>
        <v>45734.5</v>
      </c>
      <c r="M25" s="10">
        <f>L25/E25</f>
        <v>76.097337770382694</v>
      </c>
    </row>
    <row r="26" spans="1:13" x14ac:dyDescent="0.3">
      <c r="A26" s="5" t="s">
        <v>46</v>
      </c>
      <c r="B26" s="5" t="s">
        <v>30</v>
      </c>
      <c r="C26" s="5" t="s">
        <v>26</v>
      </c>
      <c r="D26" s="6" t="s">
        <v>27</v>
      </c>
      <c r="E26" s="7">
        <v>617</v>
      </c>
      <c r="F26" s="8">
        <v>19803.059999999998</v>
      </c>
      <c r="G26" s="9">
        <v>32.095721231766611</v>
      </c>
      <c r="H26" s="8">
        <v>13202.04</v>
      </c>
      <c r="I26" s="9">
        <v>21.397147487844411</v>
      </c>
      <c r="J26" s="8">
        <v>13202.04</v>
      </c>
      <c r="K26" s="9">
        <v>21.397147487844411</v>
      </c>
      <c r="L26" s="8">
        <f>F26+H26+J26</f>
        <v>46207.14</v>
      </c>
      <c r="M26" s="10">
        <f>L26/E26</f>
        <v>74.890016207455432</v>
      </c>
    </row>
    <row r="27" spans="1:13" x14ac:dyDescent="0.3">
      <c r="A27" s="5" t="s">
        <v>47</v>
      </c>
      <c r="B27" s="5" t="s">
        <v>30</v>
      </c>
      <c r="C27" s="5" t="s">
        <v>26</v>
      </c>
      <c r="D27" s="6" t="s">
        <v>27</v>
      </c>
      <c r="E27" s="7">
        <v>619</v>
      </c>
      <c r="F27" s="8">
        <v>19828.379999999997</v>
      </c>
      <c r="G27" s="9">
        <v>32.032924071082384</v>
      </c>
      <c r="H27" s="8">
        <v>13218.92</v>
      </c>
      <c r="I27" s="9">
        <v>21.355282714054926</v>
      </c>
      <c r="J27" s="8">
        <v>13218.92</v>
      </c>
      <c r="K27" s="9">
        <v>21.355282714054926</v>
      </c>
      <c r="L27" s="8">
        <f>F27+H27+J27</f>
        <v>46266.219999999994</v>
      </c>
      <c r="M27" s="10">
        <f>L27/E27</f>
        <v>74.743489499192236</v>
      </c>
    </row>
    <row r="28" spans="1:13" x14ac:dyDescent="0.3">
      <c r="A28" s="5" t="s">
        <v>2</v>
      </c>
      <c r="B28" s="5" t="s">
        <v>25</v>
      </c>
      <c r="C28" s="5" t="s">
        <v>26</v>
      </c>
      <c r="D28" s="6" t="s">
        <v>27</v>
      </c>
      <c r="E28" s="7">
        <v>679</v>
      </c>
      <c r="F28" s="8">
        <v>20587.98</v>
      </c>
      <c r="G28" s="9">
        <v>30.32103092783505</v>
      </c>
      <c r="H28" s="8">
        <v>13725.32</v>
      </c>
      <c r="I28" s="9">
        <v>20.214020618556699</v>
      </c>
      <c r="J28" s="8">
        <v>13725.32</v>
      </c>
      <c r="K28" s="9">
        <v>20.214020618556699</v>
      </c>
      <c r="L28" s="8">
        <f>F28+H28+J28</f>
        <v>48038.62</v>
      </c>
      <c r="M28" s="10">
        <f>L28/E28</f>
        <v>70.749072164948458</v>
      </c>
    </row>
    <row r="29" spans="1:13" x14ac:dyDescent="0.3">
      <c r="A29" s="5" t="s">
        <v>7</v>
      </c>
      <c r="B29" s="5" t="s">
        <v>25</v>
      </c>
      <c r="C29" s="5" t="s">
        <v>26</v>
      </c>
      <c r="D29" s="6" t="s">
        <v>27</v>
      </c>
      <c r="E29" s="7">
        <v>707</v>
      </c>
      <c r="F29" s="8">
        <v>20942.46</v>
      </c>
      <c r="G29" s="9">
        <v>29.621584158415839</v>
      </c>
      <c r="H29" s="8">
        <v>13961.64</v>
      </c>
      <c r="I29" s="9">
        <v>19.747722772277228</v>
      </c>
      <c r="J29" s="8">
        <v>13961.64</v>
      </c>
      <c r="K29" s="9">
        <v>19.747722772277228</v>
      </c>
      <c r="L29" s="8">
        <f>F29+H29+J29</f>
        <v>48865.74</v>
      </c>
      <c r="M29" s="10">
        <f>L29/E29</f>
        <v>69.117029702970299</v>
      </c>
    </row>
    <row r="30" spans="1:13" x14ac:dyDescent="0.3">
      <c r="A30" s="5" t="s">
        <v>29</v>
      </c>
      <c r="B30" s="5" t="s">
        <v>25</v>
      </c>
      <c r="C30" s="5" t="s">
        <v>26</v>
      </c>
      <c r="D30" s="6" t="s">
        <v>27</v>
      </c>
      <c r="E30" s="7">
        <v>711</v>
      </c>
      <c r="F30" s="8">
        <v>20993.1</v>
      </c>
      <c r="G30" s="9">
        <v>29.526160337552742</v>
      </c>
      <c r="H30" s="8">
        <v>13995.4</v>
      </c>
      <c r="I30" s="9">
        <v>19.684106891701827</v>
      </c>
      <c r="J30" s="8">
        <v>13995.4</v>
      </c>
      <c r="K30" s="9">
        <v>19.684106891701827</v>
      </c>
      <c r="L30" s="8">
        <f>F30+H30+J30</f>
        <v>48983.9</v>
      </c>
      <c r="M30" s="10">
        <f>L30/E30</f>
        <v>68.8943741209564</v>
      </c>
    </row>
    <row r="31" spans="1:13" x14ac:dyDescent="0.3">
      <c r="A31" s="5" t="s">
        <v>48</v>
      </c>
      <c r="B31" s="5" t="s">
        <v>30</v>
      </c>
      <c r="C31" s="5" t="s">
        <v>26</v>
      </c>
      <c r="D31" s="6" t="s">
        <v>28</v>
      </c>
      <c r="E31" s="7">
        <v>721</v>
      </c>
      <c r="F31" s="8">
        <v>21119.7</v>
      </c>
      <c r="G31" s="9">
        <v>29.292233009708738</v>
      </c>
      <c r="H31" s="8">
        <v>14079.8</v>
      </c>
      <c r="I31" s="9">
        <v>19.528155339805824</v>
      </c>
      <c r="J31" s="8">
        <v>14079.8</v>
      </c>
      <c r="K31" s="9">
        <v>19.528155339805824</v>
      </c>
      <c r="L31" s="8">
        <f>F31+H31+J31</f>
        <v>49279.3</v>
      </c>
      <c r="M31" s="10">
        <f>L31/E31</f>
        <v>68.348543689320394</v>
      </c>
    </row>
    <row r="32" spans="1:13" x14ac:dyDescent="0.3">
      <c r="A32" s="5" t="s">
        <v>49</v>
      </c>
      <c r="B32" s="5" t="s">
        <v>30</v>
      </c>
      <c r="C32" s="5" t="s">
        <v>26</v>
      </c>
      <c r="D32" s="6" t="s">
        <v>27</v>
      </c>
      <c r="E32" s="7">
        <v>747</v>
      </c>
      <c r="F32" s="8">
        <v>21448.86</v>
      </c>
      <c r="G32" s="9">
        <v>28.713333333333335</v>
      </c>
      <c r="H32" s="8">
        <v>14299.24</v>
      </c>
      <c r="I32" s="9">
        <v>19.142222222222223</v>
      </c>
      <c r="J32" s="8">
        <v>14299.24</v>
      </c>
      <c r="K32" s="9">
        <v>19.142222222222223</v>
      </c>
      <c r="L32" s="8">
        <f>F32+H32+J32</f>
        <v>50047.34</v>
      </c>
      <c r="M32" s="10">
        <f>L32/E32</f>
        <v>66.99777777777777</v>
      </c>
    </row>
    <row r="33" spans="1:13" x14ac:dyDescent="0.3">
      <c r="A33" s="5" t="s">
        <v>50</v>
      </c>
      <c r="B33" s="5" t="s">
        <v>30</v>
      </c>
      <c r="C33" s="5" t="s">
        <v>26</v>
      </c>
      <c r="D33" s="6" t="s">
        <v>28</v>
      </c>
      <c r="E33" s="7">
        <v>861</v>
      </c>
      <c r="F33" s="8">
        <v>22892.1</v>
      </c>
      <c r="G33" s="9">
        <v>26.587804878048779</v>
      </c>
      <c r="H33" s="8">
        <v>15261.4</v>
      </c>
      <c r="I33" s="9">
        <v>17.725203252032522</v>
      </c>
      <c r="J33" s="8">
        <v>15261.4</v>
      </c>
      <c r="K33" s="9">
        <v>17.725203252032522</v>
      </c>
      <c r="L33" s="8">
        <f>F33+H33+J33</f>
        <v>53414.9</v>
      </c>
      <c r="M33" s="10">
        <f>L33/E33</f>
        <v>62.038211382113822</v>
      </c>
    </row>
    <row r="34" spans="1:13" x14ac:dyDescent="0.3">
      <c r="A34" s="5" t="s">
        <v>51</v>
      </c>
      <c r="B34" s="5" t="s">
        <v>30</v>
      </c>
      <c r="C34" s="5" t="s">
        <v>26</v>
      </c>
      <c r="D34" s="6" t="s">
        <v>27</v>
      </c>
      <c r="E34" s="7">
        <v>872</v>
      </c>
      <c r="F34" s="8">
        <v>23031.360000000001</v>
      </c>
      <c r="G34" s="9">
        <v>26.41211009174312</v>
      </c>
      <c r="H34" s="8">
        <v>15354.24</v>
      </c>
      <c r="I34" s="9">
        <v>17.608073394495413</v>
      </c>
      <c r="J34" s="8">
        <v>15354.24</v>
      </c>
      <c r="K34" s="9">
        <v>17.608073394495413</v>
      </c>
      <c r="L34" s="8">
        <f>F34+H34+J34</f>
        <v>53739.839999999997</v>
      </c>
      <c r="M34" s="10">
        <f>L34/E34</f>
        <v>61.628256880733943</v>
      </c>
    </row>
    <row r="35" spans="1:13" x14ac:dyDescent="0.3">
      <c r="A35" s="5" t="s">
        <v>52</v>
      </c>
      <c r="B35" s="5" t="s">
        <v>30</v>
      </c>
      <c r="C35" s="5" t="s">
        <v>26</v>
      </c>
      <c r="D35" s="6" t="s">
        <v>27</v>
      </c>
      <c r="E35" s="7">
        <v>898</v>
      </c>
      <c r="F35" s="8">
        <v>23360.52</v>
      </c>
      <c r="G35" s="9">
        <v>26.013942093541203</v>
      </c>
      <c r="H35" s="8">
        <v>15573.68</v>
      </c>
      <c r="I35" s="9">
        <v>17.342628062360802</v>
      </c>
      <c r="J35" s="8">
        <v>15573.68</v>
      </c>
      <c r="K35" s="9">
        <v>17.342628062360802</v>
      </c>
      <c r="L35" s="8">
        <f>F35+H35+J35</f>
        <v>54507.88</v>
      </c>
      <c r="M35" s="10">
        <f>L35/E35</f>
        <v>60.699198218262801</v>
      </c>
    </row>
    <row r="36" spans="1:13" x14ac:dyDescent="0.3">
      <c r="A36" s="5" t="s">
        <v>11</v>
      </c>
      <c r="B36" s="5" t="s">
        <v>25</v>
      </c>
      <c r="C36" s="5" t="s">
        <v>26</v>
      </c>
      <c r="D36" s="6" t="s">
        <v>27</v>
      </c>
      <c r="E36" s="7">
        <v>903</v>
      </c>
      <c r="F36" s="8">
        <v>23423.82</v>
      </c>
      <c r="G36" s="9">
        <v>25.94</v>
      </c>
      <c r="H36" s="8">
        <v>15615.880000000001</v>
      </c>
      <c r="I36" s="9">
        <v>17.293333333333333</v>
      </c>
      <c r="J36" s="8">
        <v>15615.880000000001</v>
      </c>
      <c r="K36" s="9">
        <v>17.293333333333333</v>
      </c>
      <c r="L36" s="8">
        <f>F36+H36+J36</f>
        <v>54655.58</v>
      </c>
      <c r="M36" s="10">
        <f>L36/E36</f>
        <v>60.526666666666671</v>
      </c>
    </row>
    <row r="37" spans="1:13" x14ac:dyDescent="0.3">
      <c r="A37" s="5" t="s">
        <v>17</v>
      </c>
      <c r="B37" s="5" t="s">
        <v>25</v>
      </c>
      <c r="C37" s="5" t="s">
        <v>26</v>
      </c>
      <c r="D37" s="6" t="s">
        <v>28</v>
      </c>
      <c r="E37" s="7">
        <v>912</v>
      </c>
      <c r="F37" s="8">
        <v>23537.760000000002</v>
      </c>
      <c r="G37" s="9">
        <v>25.808947368421055</v>
      </c>
      <c r="H37" s="8">
        <v>15691.84</v>
      </c>
      <c r="I37" s="9">
        <v>17.205964912280702</v>
      </c>
      <c r="J37" s="8">
        <v>15691.84</v>
      </c>
      <c r="K37" s="9">
        <v>17.205964912280702</v>
      </c>
      <c r="L37" s="8">
        <f>F37+H37+J37</f>
        <v>54921.440000000002</v>
      </c>
      <c r="M37" s="10">
        <f>L37/E37</f>
        <v>60.220877192982456</v>
      </c>
    </row>
    <row r="38" spans="1:13" x14ac:dyDescent="0.3">
      <c r="A38" s="5" t="s">
        <v>53</v>
      </c>
      <c r="B38" s="5" t="s">
        <v>30</v>
      </c>
      <c r="C38" s="5" t="s">
        <v>26</v>
      </c>
      <c r="D38" s="6" t="s">
        <v>27</v>
      </c>
      <c r="E38" s="7">
        <v>916</v>
      </c>
      <c r="F38" s="8">
        <v>23588.400000000001</v>
      </c>
      <c r="G38" s="9">
        <v>25.751528384279478</v>
      </c>
      <c r="H38" s="8">
        <v>15725.6</v>
      </c>
      <c r="I38" s="9">
        <v>17.16768558951965</v>
      </c>
      <c r="J38" s="8">
        <v>15725.6</v>
      </c>
      <c r="K38" s="9">
        <v>17.16768558951965</v>
      </c>
      <c r="L38" s="8">
        <f>F38+H38+J38</f>
        <v>55039.6</v>
      </c>
      <c r="M38" s="10">
        <f>L38/E38</f>
        <v>60.086899563318774</v>
      </c>
    </row>
    <row r="39" spans="1:13" x14ac:dyDescent="0.3">
      <c r="A39" s="5" t="s">
        <v>5</v>
      </c>
      <c r="B39" s="5" t="s">
        <v>25</v>
      </c>
      <c r="C39" s="5" t="s">
        <v>26</v>
      </c>
      <c r="D39" s="6" t="s">
        <v>27</v>
      </c>
      <c r="E39" s="7">
        <v>921</v>
      </c>
      <c r="F39" s="8">
        <v>23651.7</v>
      </c>
      <c r="G39" s="9">
        <v>25.680456026058632</v>
      </c>
      <c r="H39" s="8">
        <v>15767.8</v>
      </c>
      <c r="I39" s="9">
        <v>17.120304017372419</v>
      </c>
      <c r="J39" s="8">
        <v>15767.8</v>
      </c>
      <c r="K39" s="9">
        <v>17.120304017372419</v>
      </c>
      <c r="L39" s="8">
        <f>F39+H39+J39</f>
        <v>55187.3</v>
      </c>
      <c r="M39" s="10">
        <f>L39/E39</f>
        <v>59.921064060803481</v>
      </c>
    </row>
    <row r="40" spans="1:13" x14ac:dyDescent="0.3">
      <c r="A40" s="5" t="s">
        <v>54</v>
      </c>
      <c r="B40" s="5" t="s">
        <v>30</v>
      </c>
      <c r="C40" s="5" t="s">
        <v>26</v>
      </c>
      <c r="D40" s="6" t="s">
        <v>27</v>
      </c>
      <c r="E40" s="7">
        <v>923</v>
      </c>
      <c r="F40" s="8">
        <v>23677.02</v>
      </c>
      <c r="G40" s="9">
        <v>25.652242686890574</v>
      </c>
      <c r="H40" s="8">
        <v>15784.68</v>
      </c>
      <c r="I40" s="9">
        <v>17.101495124593715</v>
      </c>
      <c r="J40" s="8">
        <v>15784.68</v>
      </c>
      <c r="K40" s="9">
        <v>17.101495124593715</v>
      </c>
      <c r="L40" s="8">
        <f>F40+H40+J40</f>
        <v>55246.38</v>
      </c>
      <c r="M40" s="10">
        <f>L40/E40</f>
        <v>59.855232936078004</v>
      </c>
    </row>
    <row r="41" spans="1:13" x14ac:dyDescent="0.3">
      <c r="A41" s="5" t="s">
        <v>55</v>
      </c>
      <c r="B41" s="5" t="s">
        <v>30</v>
      </c>
      <c r="C41" s="5" t="s">
        <v>26</v>
      </c>
      <c r="D41" s="6" t="s">
        <v>27</v>
      </c>
      <c r="E41" s="7">
        <v>970</v>
      </c>
      <c r="F41" s="8">
        <v>24272.04</v>
      </c>
      <c r="G41" s="9">
        <v>25.022721649484538</v>
      </c>
      <c r="H41" s="8">
        <v>16181.36</v>
      </c>
      <c r="I41" s="9">
        <v>16.68181443298969</v>
      </c>
      <c r="J41" s="8">
        <v>16181.36</v>
      </c>
      <c r="K41" s="9">
        <v>16.68181443298969</v>
      </c>
      <c r="L41" s="8">
        <f>F41+H41+J41</f>
        <v>56634.76</v>
      </c>
      <c r="M41" s="10">
        <f>L41/E41</f>
        <v>58.386350515463917</v>
      </c>
    </row>
    <row r="42" spans="1:13" x14ac:dyDescent="0.3">
      <c r="A42" s="5" t="s">
        <v>0</v>
      </c>
      <c r="B42" s="5" t="s">
        <v>25</v>
      </c>
      <c r="C42" s="5" t="s">
        <v>26</v>
      </c>
      <c r="D42" s="6" t="s">
        <v>27</v>
      </c>
      <c r="E42" s="7">
        <v>971</v>
      </c>
      <c r="F42" s="8">
        <v>24284.7</v>
      </c>
      <c r="G42" s="9">
        <v>25.009989701338828</v>
      </c>
      <c r="H42" s="8">
        <v>16189.8</v>
      </c>
      <c r="I42" s="9">
        <v>16.673326467559217</v>
      </c>
      <c r="J42" s="8">
        <v>16189.8</v>
      </c>
      <c r="K42" s="9">
        <v>16.673326467559217</v>
      </c>
      <c r="L42" s="8">
        <f>F42+H42+J42</f>
        <v>56664.3</v>
      </c>
      <c r="M42" s="10">
        <f>L42/E42</f>
        <v>58.356642636457266</v>
      </c>
    </row>
    <row r="43" spans="1:13" x14ac:dyDescent="0.3">
      <c r="A43" s="5" t="s">
        <v>56</v>
      </c>
      <c r="B43" s="5" t="s">
        <v>30</v>
      </c>
      <c r="C43" s="5" t="s">
        <v>26</v>
      </c>
      <c r="D43" s="6" t="s">
        <v>27</v>
      </c>
      <c r="E43" s="7">
        <v>1082</v>
      </c>
      <c r="F43" s="8">
        <v>25689.96</v>
      </c>
      <c r="G43" s="9">
        <v>23.743031423290201</v>
      </c>
      <c r="H43" s="8">
        <v>17126.64</v>
      </c>
      <c r="I43" s="9">
        <v>15.828687615526801</v>
      </c>
      <c r="J43" s="8">
        <v>17126.64</v>
      </c>
      <c r="K43" s="9">
        <v>15.828687615526801</v>
      </c>
      <c r="L43" s="8">
        <f>F43+H43+J43</f>
        <v>59943.24</v>
      </c>
      <c r="M43" s="10">
        <f>L43/E43</f>
        <v>55.400406654343804</v>
      </c>
    </row>
    <row r="44" spans="1:13" x14ac:dyDescent="0.3">
      <c r="A44" s="5" t="s">
        <v>57</v>
      </c>
      <c r="B44" s="5" t="s">
        <v>30</v>
      </c>
      <c r="C44" s="5" t="s">
        <v>26</v>
      </c>
      <c r="D44" s="6" t="s">
        <v>27</v>
      </c>
      <c r="E44" s="7">
        <v>1108</v>
      </c>
      <c r="F44" s="8">
        <v>26019.119999999999</v>
      </c>
      <c r="G44" s="9">
        <v>23.482960288808663</v>
      </c>
      <c r="H44" s="8">
        <v>17346.079999999998</v>
      </c>
      <c r="I44" s="9">
        <v>15.655306859205774</v>
      </c>
      <c r="J44" s="8">
        <v>17346.079999999998</v>
      </c>
      <c r="K44" s="9">
        <v>15.655306859205774</v>
      </c>
      <c r="L44" s="8">
        <f>F44+H44+J44</f>
        <v>60711.28</v>
      </c>
      <c r="M44" s="10">
        <f>L44/E44</f>
        <v>54.793574007220215</v>
      </c>
    </row>
    <row r="45" spans="1:13" x14ac:dyDescent="0.3">
      <c r="A45" s="5" t="s">
        <v>58</v>
      </c>
      <c r="B45" s="5" t="s">
        <v>30</v>
      </c>
      <c r="C45" s="5" t="s">
        <v>26</v>
      </c>
      <c r="D45" s="6" t="s">
        <v>27</v>
      </c>
      <c r="E45" s="7">
        <v>1278</v>
      </c>
      <c r="F45" s="8">
        <v>28171.32</v>
      </c>
      <c r="G45" s="9">
        <v>22.043286384976525</v>
      </c>
      <c r="H45" s="8">
        <v>18780.88</v>
      </c>
      <c r="I45" s="9">
        <v>14.695524256651018</v>
      </c>
      <c r="J45" s="8">
        <v>18780.88</v>
      </c>
      <c r="K45" s="9">
        <v>14.695524256651018</v>
      </c>
      <c r="L45" s="8">
        <f>F45+H45+J45</f>
        <v>65733.08</v>
      </c>
      <c r="M45" s="10">
        <f>L45/E45</f>
        <v>51.434334898278564</v>
      </c>
    </row>
    <row r="46" spans="1:13" x14ac:dyDescent="0.3">
      <c r="A46" s="5" t="s">
        <v>15</v>
      </c>
      <c r="B46" s="5" t="s">
        <v>25</v>
      </c>
      <c r="C46" s="5" t="s">
        <v>26</v>
      </c>
      <c r="D46" s="6" t="s">
        <v>27</v>
      </c>
      <c r="E46" s="7">
        <v>1306</v>
      </c>
      <c r="F46" s="8">
        <v>28525.8</v>
      </c>
      <c r="G46" s="9">
        <v>21.842113323124043</v>
      </c>
      <c r="H46" s="8">
        <v>19017.2</v>
      </c>
      <c r="I46" s="9">
        <v>14.561408882082695</v>
      </c>
      <c r="J46" s="8">
        <v>19017.2</v>
      </c>
      <c r="K46" s="9">
        <v>14.561408882082695</v>
      </c>
      <c r="L46" s="8">
        <f>F46+H46+J46</f>
        <v>66560.2</v>
      </c>
      <c r="M46" s="10">
        <f>L46/E46</f>
        <v>50.964931087289429</v>
      </c>
    </row>
    <row r="47" spans="1:13" x14ac:dyDescent="0.3">
      <c r="A47" s="5" t="s">
        <v>59</v>
      </c>
      <c r="B47" s="5" t="s">
        <v>30</v>
      </c>
      <c r="C47" s="5" t="s">
        <v>26</v>
      </c>
      <c r="D47" s="6" t="s">
        <v>28</v>
      </c>
      <c r="E47" s="7">
        <v>1306</v>
      </c>
      <c r="F47" s="8">
        <v>28525.8</v>
      </c>
      <c r="G47" s="9">
        <v>21.842113323124043</v>
      </c>
      <c r="H47" s="8">
        <v>19017.2</v>
      </c>
      <c r="I47" s="9">
        <v>14.561408882082695</v>
      </c>
      <c r="J47" s="8">
        <v>19017.2</v>
      </c>
      <c r="K47" s="9">
        <v>14.561408882082695</v>
      </c>
      <c r="L47" s="8">
        <f>F47+H47+J47</f>
        <v>66560.2</v>
      </c>
      <c r="M47" s="10">
        <f>L47/E47</f>
        <v>50.964931087289429</v>
      </c>
    </row>
    <row r="48" spans="1:13" x14ac:dyDescent="0.3">
      <c r="A48" s="5" t="s">
        <v>60</v>
      </c>
      <c r="B48" s="5" t="s">
        <v>30</v>
      </c>
      <c r="C48" s="5" t="s">
        <v>26</v>
      </c>
      <c r="D48" s="6" t="s">
        <v>27</v>
      </c>
      <c r="E48" s="7">
        <v>1310</v>
      </c>
      <c r="F48" s="8">
        <v>28576.44</v>
      </c>
      <c r="G48" s="9">
        <v>21.814076335877861</v>
      </c>
      <c r="H48" s="8">
        <v>19050.96</v>
      </c>
      <c r="I48" s="9">
        <v>14.542717557251908</v>
      </c>
      <c r="J48" s="8">
        <v>19050.96</v>
      </c>
      <c r="K48" s="9">
        <v>14.542717557251908</v>
      </c>
      <c r="L48" s="8">
        <f>F48+H48+J48</f>
        <v>66678.359999999986</v>
      </c>
      <c r="M48" s="10">
        <f>L48/E48</f>
        <v>50.899511450381667</v>
      </c>
    </row>
    <row r="49" spans="1:13" x14ac:dyDescent="0.3">
      <c r="A49" s="5" t="s">
        <v>61</v>
      </c>
      <c r="B49" s="5" t="s">
        <v>30</v>
      </c>
      <c r="C49" s="5" t="s">
        <v>26</v>
      </c>
      <c r="D49" s="6" t="s">
        <v>28</v>
      </c>
      <c r="E49" s="7">
        <v>1324</v>
      </c>
      <c r="F49" s="8">
        <v>28753.68</v>
      </c>
      <c r="G49" s="9">
        <v>21.717280966767373</v>
      </c>
      <c r="H49" s="8">
        <v>19169.12</v>
      </c>
      <c r="I49" s="9">
        <v>14.478187311178248</v>
      </c>
      <c r="J49" s="8">
        <v>19169.12</v>
      </c>
      <c r="K49" s="9">
        <v>14.478187311178248</v>
      </c>
      <c r="L49" s="8">
        <f>F49+H49+J49</f>
        <v>67091.92</v>
      </c>
      <c r="M49" s="10">
        <f>L49/E49</f>
        <v>50.673655589123868</v>
      </c>
    </row>
    <row r="50" spans="1:13" x14ac:dyDescent="0.3">
      <c r="A50" s="5" t="s">
        <v>62</v>
      </c>
      <c r="B50" s="5" t="s">
        <v>30</v>
      </c>
      <c r="C50" s="5" t="s">
        <v>26</v>
      </c>
      <c r="D50" s="6" t="s">
        <v>27</v>
      </c>
      <c r="E50" s="7">
        <v>1379</v>
      </c>
      <c r="F50" s="8">
        <v>29449.98</v>
      </c>
      <c r="G50" s="9">
        <v>21.356040609137054</v>
      </c>
      <c r="H50" s="8">
        <v>19633.32</v>
      </c>
      <c r="I50" s="9">
        <v>14.237360406091371</v>
      </c>
      <c r="J50" s="8">
        <v>19633.32</v>
      </c>
      <c r="K50" s="9">
        <v>14.237360406091371</v>
      </c>
      <c r="L50" s="8">
        <f>F50+H50+J50</f>
        <v>68716.62</v>
      </c>
      <c r="M50" s="10">
        <f>L50/E50</f>
        <v>49.830761421319792</v>
      </c>
    </row>
    <row r="51" spans="1:13" x14ac:dyDescent="0.3">
      <c r="A51" s="5" t="s">
        <v>63</v>
      </c>
      <c r="B51" s="5" t="s">
        <v>30</v>
      </c>
      <c r="C51" s="5" t="s">
        <v>26</v>
      </c>
      <c r="D51" s="6" t="s">
        <v>28</v>
      </c>
      <c r="E51" s="7">
        <v>1444</v>
      </c>
      <c r="F51" s="8">
        <v>30272.879999999997</v>
      </c>
      <c r="G51" s="9">
        <v>20.964598337950136</v>
      </c>
      <c r="H51" s="8">
        <v>20181.919999999998</v>
      </c>
      <c r="I51" s="9">
        <v>13.976398891966758</v>
      </c>
      <c r="J51" s="8">
        <v>20181.919999999998</v>
      </c>
      <c r="K51" s="9">
        <v>13.976398891966758</v>
      </c>
      <c r="L51" s="8">
        <f>F51+H51+J51</f>
        <v>70636.72</v>
      </c>
      <c r="M51" s="10">
        <f>L51/E51</f>
        <v>48.917396121883655</v>
      </c>
    </row>
    <row r="52" spans="1:13" x14ac:dyDescent="0.3">
      <c r="A52" s="5" t="s">
        <v>64</v>
      </c>
      <c r="B52" s="5" t="s">
        <v>30</v>
      </c>
      <c r="C52" s="5" t="s">
        <v>26</v>
      </c>
      <c r="D52" s="6" t="s">
        <v>28</v>
      </c>
      <c r="E52" s="7">
        <v>1514</v>
      </c>
      <c r="F52" s="8">
        <v>31159.079999999998</v>
      </c>
      <c r="G52" s="9">
        <v>20.580634081902243</v>
      </c>
      <c r="H52" s="8">
        <v>20772.72</v>
      </c>
      <c r="I52" s="9">
        <v>13.720422721268164</v>
      </c>
      <c r="J52" s="8">
        <v>20772.72</v>
      </c>
      <c r="K52" s="9">
        <v>13.720422721268164</v>
      </c>
      <c r="L52" s="8">
        <f>F52+H52+J52</f>
        <v>72704.52</v>
      </c>
      <c r="M52" s="10">
        <f>L52/E52</f>
        <v>48.021479524438575</v>
      </c>
    </row>
    <row r="53" spans="1:13" x14ac:dyDescent="0.3">
      <c r="A53" s="5" t="s">
        <v>65</v>
      </c>
      <c r="B53" s="5" t="s">
        <v>30</v>
      </c>
      <c r="C53" s="5" t="s">
        <v>26</v>
      </c>
      <c r="D53" s="6" t="s">
        <v>28</v>
      </c>
      <c r="E53" s="7">
        <v>1534</v>
      </c>
      <c r="F53" s="8">
        <v>31412.28</v>
      </c>
      <c r="G53" s="9">
        <v>20.477366362451107</v>
      </c>
      <c r="H53" s="8">
        <v>20941.52</v>
      </c>
      <c r="I53" s="9">
        <v>13.651577574967407</v>
      </c>
      <c r="J53" s="8">
        <v>20941.52</v>
      </c>
      <c r="K53" s="9">
        <v>13.651577574967407</v>
      </c>
      <c r="L53" s="8">
        <f>F53+H53+J53</f>
        <v>73295.320000000007</v>
      </c>
      <c r="M53" s="10">
        <f>L53/E53</f>
        <v>47.780521512385924</v>
      </c>
    </row>
    <row r="54" spans="1:13" x14ac:dyDescent="0.3">
      <c r="A54" s="5" t="s">
        <v>18</v>
      </c>
      <c r="B54" s="5" t="s">
        <v>25</v>
      </c>
      <c r="C54" s="5" t="s">
        <v>26</v>
      </c>
      <c r="D54" s="6" t="s">
        <v>28</v>
      </c>
      <c r="E54" s="7">
        <v>1537</v>
      </c>
      <c r="F54" s="8">
        <v>31450.26</v>
      </c>
      <c r="G54" s="9">
        <v>20.46210800260247</v>
      </c>
      <c r="H54" s="8">
        <v>20966.84</v>
      </c>
      <c r="I54" s="9">
        <v>13.641405335068315</v>
      </c>
      <c r="J54" s="8">
        <v>20966.84</v>
      </c>
      <c r="K54" s="9">
        <v>13.641405335068315</v>
      </c>
      <c r="L54" s="8">
        <f>F54+H54+J54</f>
        <v>73383.94</v>
      </c>
      <c r="M54" s="10">
        <f>L54/E54</f>
        <v>47.744918672739104</v>
      </c>
    </row>
    <row r="55" spans="1:13" x14ac:dyDescent="0.3">
      <c r="A55" s="5" t="s">
        <v>66</v>
      </c>
      <c r="B55" s="5" t="s">
        <v>30</v>
      </c>
      <c r="C55" s="5" t="s">
        <v>26</v>
      </c>
      <c r="D55" s="6" t="s">
        <v>28</v>
      </c>
      <c r="E55" s="7">
        <v>1565</v>
      </c>
      <c r="F55" s="8">
        <v>31804.739999999998</v>
      </c>
      <c r="G55" s="9">
        <v>20.322517571884983</v>
      </c>
      <c r="H55" s="8">
        <v>21203.16</v>
      </c>
      <c r="I55" s="9">
        <v>13.548345047923323</v>
      </c>
      <c r="J55" s="8">
        <v>21203.16</v>
      </c>
      <c r="K55" s="9">
        <v>13.548345047923323</v>
      </c>
      <c r="L55" s="8">
        <f>F55+H55+J55</f>
        <v>74211.06</v>
      </c>
      <c r="M55" s="10">
        <f>L55/E55</f>
        <v>47.419207667731627</v>
      </c>
    </row>
    <row r="56" spans="1:13" x14ac:dyDescent="0.3">
      <c r="A56" s="5" t="s">
        <v>67</v>
      </c>
      <c r="B56" s="5" t="s">
        <v>30</v>
      </c>
      <c r="C56" s="5" t="s">
        <v>26</v>
      </c>
      <c r="D56" s="6" t="s">
        <v>28</v>
      </c>
      <c r="E56" s="7">
        <v>1676</v>
      </c>
      <c r="F56" s="8">
        <v>33210</v>
      </c>
      <c r="G56" s="9">
        <v>19.815035799522672</v>
      </c>
      <c r="H56" s="8">
        <v>22140</v>
      </c>
      <c r="I56" s="9">
        <v>13.210023866348449</v>
      </c>
      <c r="J56" s="8">
        <v>22140</v>
      </c>
      <c r="K56" s="9">
        <v>13.210023866348449</v>
      </c>
      <c r="L56" s="8">
        <f>F56+H56+J56</f>
        <v>77490</v>
      </c>
      <c r="M56" s="10">
        <f>L56/E56</f>
        <v>46.235083532219569</v>
      </c>
    </row>
    <row r="57" spans="1:13" x14ac:dyDescent="0.3">
      <c r="A57" s="5" t="s">
        <v>68</v>
      </c>
      <c r="B57" s="5" t="s">
        <v>30</v>
      </c>
      <c r="C57" s="5" t="s">
        <v>26</v>
      </c>
      <c r="D57" s="6" t="s">
        <v>27</v>
      </c>
      <c r="E57" s="7">
        <v>1678</v>
      </c>
      <c r="F57" s="8">
        <v>33235.32</v>
      </c>
      <c r="G57" s="9">
        <v>19.806507747318236</v>
      </c>
      <c r="H57" s="8">
        <v>22156.880000000001</v>
      </c>
      <c r="I57" s="9">
        <v>13.204338498212158</v>
      </c>
      <c r="J57" s="8">
        <v>22156.880000000001</v>
      </c>
      <c r="K57" s="9">
        <v>13.204338498212158</v>
      </c>
      <c r="L57" s="8">
        <f>F57+H57+J57</f>
        <v>77549.08</v>
      </c>
      <c r="M57" s="10">
        <f>L57/E57</f>
        <v>46.215184743742554</v>
      </c>
    </row>
    <row r="58" spans="1:13" x14ac:dyDescent="0.3">
      <c r="A58" s="5" t="s">
        <v>69</v>
      </c>
      <c r="B58" s="5" t="s">
        <v>30</v>
      </c>
      <c r="C58" s="5" t="s">
        <v>26</v>
      </c>
      <c r="D58" s="6" t="s">
        <v>27</v>
      </c>
      <c r="E58" s="7">
        <v>1721</v>
      </c>
      <c r="F58" s="8">
        <v>33779.699999999997</v>
      </c>
      <c r="G58" s="9">
        <v>19.627948866937825</v>
      </c>
      <c r="H58" s="8">
        <v>22519.8</v>
      </c>
      <c r="I58" s="9">
        <v>13.085299244625217</v>
      </c>
      <c r="J58" s="8">
        <v>22519.8</v>
      </c>
      <c r="K58" s="9">
        <v>13.085299244625217</v>
      </c>
      <c r="L58" s="8">
        <f>F58+H58+J58</f>
        <v>78819.3</v>
      </c>
      <c r="M58" s="10">
        <f>L58/E58</f>
        <v>45.798547356188266</v>
      </c>
    </row>
    <row r="59" spans="1:13" x14ac:dyDescent="0.3">
      <c r="A59" s="5" t="s">
        <v>70</v>
      </c>
      <c r="B59" s="5" t="s">
        <v>30</v>
      </c>
      <c r="C59" s="5" t="s">
        <v>26</v>
      </c>
      <c r="D59" s="6" t="s">
        <v>27</v>
      </c>
      <c r="E59" s="7">
        <v>1745</v>
      </c>
      <c r="F59" s="8">
        <v>34083.539999999994</v>
      </c>
      <c r="G59" s="9">
        <v>19.532114613180511</v>
      </c>
      <c r="H59" s="8">
        <v>22722.36</v>
      </c>
      <c r="I59" s="9">
        <v>13.021409742120344</v>
      </c>
      <c r="J59" s="8">
        <v>22722.36</v>
      </c>
      <c r="K59" s="9">
        <v>13.021409742120344</v>
      </c>
      <c r="L59" s="8">
        <f>F59+H59+J59</f>
        <v>79528.259999999995</v>
      </c>
      <c r="M59" s="10">
        <f>L59/E59</f>
        <v>45.574934097421199</v>
      </c>
    </row>
    <row r="60" spans="1:13" x14ac:dyDescent="0.3">
      <c r="A60" s="5" t="s">
        <v>71</v>
      </c>
      <c r="B60" s="5" t="s">
        <v>30</v>
      </c>
      <c r="C60" s="5" t="s">
        <v>26</v>
      </c>
      <c r="D60" s="6" t="s">
        <v>28</v>
      </c>
      <c r="E60" s="7">
        <v>1775</v>
      </c>
      <c r="F60" s="8">
        <v>34463.339999999997</v>
      </c>
      <c r="G60" s="9">
        <v>19.415966197183096</v>
      </c>
      <c r="H60" s="8">
        <v>22975.56</v>
      </c>
      <c r="I60" s="9">
        <v>12.943977464788734</v>
      </c>
      <c r="J60" s="8">
        <v>22975.56</v>
      </c>
      <c r="K60" s="9">
        <v>12.943977464788734</v>
      </c>
      <c r="L60" s="8">
        <f>F60+H60+J60</f>
        <v>80414.459999999992</v>
      </c>
      <c r="M60" s="10">
        <f>L60/E60</f>
        <v>45.303921126760557</v>
      </c>
    </row>
    <row r="61" spans="1:13" x14ac:dyDescent="0.3">
      <c r="A61" s="5" t="s">
        <v>72</v>
      </c>
      <c r="B61" s="5" t="s">
        <v>30</v>
      </c>
      <c r="C61" s="5" t="s">
        <v>26</v>
      </c>
      <c r="D61" s="6" t="s">
        <v>27</v>
      </c>
      <c r="E61" s="7">
        <v>1796</v>
      </c>
      <c r="F61" s="8">
        <v>34729.199999999997</v>
      </c>
      <c r="G61" s="9">
        <v>19.3369710467706</v>
      </c>
      <c r="H61" s="8">
        <v>23152.799999999999</v>
      </c>
      <c r="I61" s="9">
        <v>12.8913140311804</v>
      </c>
      <c r="J61" s="8">
        <v>23152.799999999999</v>
      </c>
      <c r="K61" s="9">
        <v>12.8913140311804</v>
      </c>
      <c r="L61" s="8">
        <f>F61+H61+J61</f>
        <v>81034.8</v>
      </c>
      <c r="M61" s="10">
        <f>L61/E61</f>
        <v>45.119599109131407</v>
      </c>
    </row>
    <row r="62" spans="1:13" x14ac:dyDescent="0.3">
      <c r="A62" s="5" t="s">
        <v>8</v>
      </c>
      <c r="B62" s="5" t="s">
        <v>25</v>
      </c>
      <c r="C62" s="5" t="s">
        <v>26</v>
      </c>
      <c r="D62" s="6" t="s">
        <v>27</v>
      </c>
      <c r="E62" s="7">
        <v>1867</v>
      </c>
      <c r="F62" s="8">
        <v>35628.06</v>
      </c>
      <c r="G62" s="9">
        <v>19.083053026245313</v>
      </c>
      <c r="H62" s="8">
        <v>23752.04</v>
      </c>
      <c r="I62" s="9">
        <v>12.722035350830209</v>
      </c>
      <c r="J62" s="8">
        <v>23752.04</v>
      </c>
      <c r="K62" s="9">
        <v>12.722035350830209</v>
      </c>
      <c r="L62" s="8">
        <f>F62+H62+J62</f>
        <v>83132.14</v>
      </c>
      <c r="M62" s="10">
        <f>L62/E62</f>
        <v>44.527123727905732</v>
      </c>
    </row>
    <row r="63" spans="1:13" x14ac:dyDescent="0.3">
      <c r="A63" s="5" t="s">
        <v>1</v>
      </c>
      <c r="B63" s="5" t="s">
        <v>25</v>
      </c>
      <c r="C63" s="5" t="s">
        <v>26</v>
      </c>
      <c r="D63" s="6" t="s">
        <v>27</v>
      </c>
      <c r="E63" s="7">
        <v>2076</v>
      </c>
      <c r="F63" s="8">
        <v>38274</v>
      </c>
      <c r="G63" s="9">
        <v>18.436416184971097</v>
      </c>
      <c r="H63" s="8">
        <v>25516</v>
      </c>
      <c r="I63" s="9">
        <v>12.290944123314066</v>
      </c>
      <c r="J63" s="8">
        <v>25516</v>
      </c>
      <c r="K63" s="9">
        <v>12.290944123314066</v>
      </c>
      <c r="L63" s="8">
        <f>F63+H63+J63</f>
        <v>89306</v>
      </c>
      <c r="M63" s="10">
        <f>L63/E63</f>
        <v>43.018304431599226</v>
      </c>
    </row>
    <row r="64" spans="1:13" x14ac:dyDescent="0.3">
      <c r="A64" s="5" t="s">
        <v>73</v>
      </c>
      <c r="B64" s="5" t="s">
        <v>30</v>
      </c>
      <c r="C64" s="5" t="s">
        <v>26</v>
      </c>
      <c r="D64" s="6" t="s">
        <v>27</v>
      </c>
      <c r="E64" s="7">
        <v>2094</v>
      </c>
      <c r="F64" s="8">
        <v>38501.880000000005</v>
      </c>
      <c r="G64" s="9">
        <v>18.386762177650432</v>
      </c>
      <c r="H64" s="8">
        <v>25667.920000000002</v>
      </c>
      <c r="I64" s="9">
        <v>12.257841451766954</v>
      </c>
      <c r="J64" s="8">
        <v>25667.920000000002</v>
      </c>
      <c r="K64" s="9">
        <v>12.257841451766954</v>
      </c>
      <c r="L64" s="8">
        <f>F64+H64+J64</f>
        <v>89837.72</v>
      </c>
      <c r="M64" s="10">
        <f>L64/E64</f>
        <v>42.902445081184339</v>
      </c>
    </row>
    <row r="65" spans="1:13" x14ac:dyDescent="0.3">
      <c r="A65" s="5" t="s">
        <v>9</v>
      </c>
      <c r="B65" s="5" t="s">
        <v>25</v>
      </c>
      <c r="C65" s="5" t="s">
        <v>26</v>
      </c>
      <c r="D65" s="6" t="s">
        <v>27</v>
      </c>
      <c r="E65" s="7">
        <v>2119</v>
      </c>
      <c r="F65" s="8">
        <v>38818.380000000005</v>
      </c>
      <c r="G65" s="9">
        <v>18.319197734780559</v>
      </c>
      <c r="H65" s="8">
        <v>25878.920000000002</v>
      </c>
      <c r="I65" s="9">
        <v>12.212798489853705</v>
      </c>
      <c r="J65" s="8">
        <v>25878.920000000002</v>
      </c>
      <c r="K65" s="9">
        <v>12.212798489853705</v>
      </c>
      <c r="L65" s="8">
        <f>F65+H65+J65</f>
        <v>90576.22</v>
      </c>
      <c r="M65" s="10">
        <f>L65/E65</f>
        <v>42.744794714487966</v>
      </c>
    </row>
    <row r="66" spans="1:13" x14ac:dyDescent="0.3">
      <c r="A66" s="5" t="s">
        <v>74</v>
      </c>
      <c r="B66" s="5" t="s">
        <v>30</v>
      </c>
      <c r="C66" s="5" t="s">
        <v>26</v>
      </c>
      <c r="D66" s="6" t="s">
        <v>27</v>
      </c>
      <c r="E66" s="7">
        <v>2134</v>
      </c>
      <c r="F66" s="8">
        <v>39008.28</v>
      </c>
      <c r="G66" s="9">
        <v>18.27941893158388</v>
      </c>
      <c r="H66" s="8">
        <v>26005.52</v>
      </c>
      <c r="I66" s="9">
        <v>12.186279287722586</v>
      </c>
      <c r="J66" s="8">
        <v>26005.52</v>
      </c>
      <c r="K66" s="9">
        <v>12.186279287722586</v>
      </c>
      <c r="L66" s="8">
        <f>F66+H66+J66</f>
        <v>91019.32</v>
      </c>
      <c r="M66" s="10">
        <f>L66/E66</f>
        <v>42.651977507029059</v>
      </c>
    </row>
    <row r="67" spans="1:13" x14ac:dyDescent="0.3">
      <c r="A67" s="5" t="s">
        <v>75</v>
      </c>
      <c r="B67" s="5" t="s">
        <v>30</v>
      </c>
      <c r="C67" s="5" t="s">
        <v>26</v>
      </c>
      <c r="D67" s="6" t="s">
        <v>27</v>
      </c>
      <c r="E67" s="7">
        <v>2167</v>
      </c>
      <c r="F67" s="8">
        <v>39426.06</v>
      </c>
      <c r="G67" s="9">
        <v>18.193844023996306</v>
      </c>
      <c r="H67" s="8">
        <v>26284.04</v>
      </c>
      <c r="I67" s="9">
        <v>12.129229349330872</v>
      </c>
      <c r="J67" s="8">
        <v>26284.04</v>
      </c>
      <c r="K67" s="9">
        <v>12.129229349330872</v>
      </c>
      <c r="L67" s="8">
        <f>F67+H67+J67</f>
        <v>91994.140000000014</v>
      </c>
      <c r="M67" s="10">
        <f>L67/E67</f>
        <v>42.452302722658061</v>
      </c>
    </row>
    <row r="68" spans="1:13" x14ac:dyDescent="0.3">
      <c r="A68" s="5" t="s">
        <v>76</v>
      </c>
      <c r="B68" s="5" t="s">
        <v>30</v>
      </c>
      <c r="C68" s="5" t="s">
        <v>26</v>
      </c>
      <c r="D68" s="6" t="s">
        <v>27</v>
      </c>
      <c r="E68" s="7">
        <v>2199</v>
      </c>
      <c r="F68" s="8">
        <v>39831.179999999993</v>
      </c>
      <c r="G68" s="9">
        <v>18.113315143246925</v>
      </c>
      <c r="H68" s="8">
        <v>26554.12</v>
      </c>
      <c r="I68" s="9">
        <v>12.075543428831287</v>
      </c>
      <c r="J68" s="8">
        <v>26554.12</v>
      </c>
      <c r="K68" s="9">
        <v>12.075543428831287</v>
      </c>
      <c r="L68" s="8">
        <f>F68+H68+J68</f>
        <v>92939.419999999984</v>
      </c>
      <c r="M68" s="10">
        <f>L68/E68</f>
        <v>42.264402000909499</v>
      </c>
    </row>
    <row r="69" spans="1:13" x14ac:dyDescent="0.3">
      <c r="A69" s="5" t="s">
        <v>77</v>
      </c>
      <c r="B69" s="5" t="s">
        <v>30</v>
      </c>
      <c r="C69" s="5" t="s">
        <v>26</v>
      </c>
      <c r="D69" s="6" t="s">
        <v>28</v>
      </c>
      <c r="E69" s="7">
        <v>2218</v>
      </c>
      <c r="F69" s="8">
        <v>40071.72</v>
      </c>
      <c r="G69" s="9">
        <v>18.066600541027952</v>
      </c>
      <c r="H69" s="8">
        <v>26714.48</v>
      </c>
      <c r="I69" s="9">
        <v>12.044400360685302</v>
      </c>
      <c r="J69" s="8">
        <v>26714.48</v>
      </c>
      <c r="K69" s="9">
        <v>12.044400360685302</v>
      </c>
      <c r="L69" s="8">
        <f>F69+H69+J69</f>
        <v>93500.68</v>
      </c>
      <c r="M69" s="10">
        <f>L69/E69</f>
        <v>42.155401262398556</v>
      </c>
    </row>
    <row r="70" spans="1:13" x14ac:dyDescent="0.3">
      <c r="A70" s="5" t="s">
        <v>78</v>
      </c>
      <c r="B70" s="5" t="s">
        <v>30</v>
      </c>
      <c r="C70" s="5" t="s">
        <v>26</v>
      </c>
      <c r="D70" s="6" t="s">
        <v>27</v>
      </c>
      <c r="E70" s="7">
        <v>2284</v>
      </c>
      <c r="F70" s="8">
        <v>40907.279999999999</v>
      </c>
      <c r="G70" s="9">
        <v>17.910367775831872</v>
      </c>
      <c r="H70" s="8">
        <v>27271.52</v>
      </c>
      <c r="I70" s="9">
        <v>11.940245183887916</v>
      </c>
      <c r="J70" s="8">
        <v>27271.52</v>
      </c>
      <c r="K70" s="9">
        <v>11.940245183887916</v>
      </c>
      <c r="L70" s="8">
        <f>F70+H70+J70</f>
        <v>95450.32</v>
      </c>
      <c r="M70" s="10">
        <f>L70/E70</f>
        <v>41.790858143607707</v>
      </c>
    </row>
    <row r="71" spans="1:13" x14ac:dyDescent="0.3">
      <c r="A71" s="5" t="s">
        <v>79</v>
      </c>
      <c r="B71" s="5" t="s">
        <v>30</v>
      </c>
      <c r="C71" s="5" t="s">
        <v>26</v>
      </c>
      <c r="D71" s="6" t="s">
        <v>27</v>
      </c>
      <c r="E71" s="7">
        <v>2393</v>
      </c>
      <c r="F71" s="8">
        <v>42287.22</v>
      </c>
      <c r="G71" s="9">
        <v>17.671216046803178</v>
      </c>
      <c r="H71" s="8">
        <v>28191.48</v>
      </c>
      <c r="I71" s="9">
        <v>11.780810697868784</v>
      </c>
      <c r="J71" s="8">
        <v>28191.48</v>
      </c>
      <c r="K71" s="9">
        <v>11.780810697868784</v>
      </c>
      <c r="L71" s="8">
        <f>F71+H71+J71</f>
        <v>98670.18</v>
      </c>
      <c r="M71" s="10">
        <f>L71/E71</f>
        <v>41.232837442540742</v>
      </c>
    </row>
    <row r="72" spans="1:13" x14ac:dyDescent="0.3">
      <c r="A72" s="5" t="s">
        <v>80</v>
      </c>
      <c r="B72" s="5" t="s">
        <v>30</v>
      </c>
      <c r="C72" s="5" t="s">
        <v>26</v>
      </c>
      <c r="D72" s="6" t="s">
        <v>27</v>
      </c>
      <c r="E72" s="7">
        <v>2415</v>
      </c>
      <c r="F72" s="8">
        <v>42565.74</v>
      </c>
      <c r="G72" s="9">
        <v>17.625565217391305</v>
      </c>
      <c r="H72" s="8">
        <v>28377.16</v>
      </c>
      <c r="I72" s="9">
        <v>11.750376811594203</v>
      </c>
      <c r="J72" s="8">
        <v>28377.16</v>
      </c>
      <c r="K72" s="9">
        <v>11.750376811594203</v>
      </c>
      <c r="L72" s="8">
        <f>F72+H72+J72</f>
        <v>99320.06</v>
      </c>
      <c r="M72" s="10">
        <f>L72/E72</f>
        <v>41.126318840579707</v>
      </c>
    </row>
    <row r="73" spans="1:13" x14ac:dyDescent="0.3">
      <c r="A73" s="5" t="s">
        <v>10</v>
      </c>
      <c r="B73" s="5" t="s">
        <v>25</v>
      </c>
      <c r="C73" s="5" t="s">
        <v>26</v>
      </c>
      <c r="D73" s="6" t="s">
        <v>27</v>
      </c>
      <c r="E73" s="7">
        <v>2541</v>
      </c>
      <c r="F73" s="8">
        <v>44160.899999999994</v>
      </c>
      <c r="G73" s="9">
        <v>17.379338842975205</v>
      </c>
      <c r="H73" s="8">
        <v>29440.6</v>
      </c>
      <c r="I73" s="9">
        <v>11.586225895316804</v>
      </c>
      <c r="J73" s="8">
        <v>29440.6</v>
      </c>
      <c r="K73" s="9">
        <v>11.586225895316804</v>
      </c>
      <c r="L73" s="8">
        <f>F73+H73+J73</f>
        <v>103042.1</v>
      </c>
      <c r="M73" s="10">
        <f>L73/E73</f>
        <v>40.551790633608817</v>
      </c>
    </row>
    <row r="74" spans="1:13" x14ac:dyDescent="0.3">
      <c r="A74" s="5" t="s">
        <v>81</v>
      </c>
      <c r="B74" s="5" t="s">
        <v>30</v>
      </c>
      <c r="C74" s="5" t="s">
        <v>26</v>
      </c>
      <c r="D74" s="6" t="s">
        <v>27</v>
      </c>
      <c r="E74" s="7">
        <v>2818</v>
      </c>
      <c r="F74" s="8">
        <v>47667.72</v>
      </c>
      <c r="G74" s="9">
        <v>16.915443577004968</v>
      </c>
      <c r="H74" s="8">
        <v>31778.48</v>
      </c>
      <c r="I74" s="9">
        <v>11.276962384669979</v>
      </c>
      <c r="J74" s="8">
        <v>31778.48</v>
      </c>
      <c r="K74" s="9">
        <v>11.276962384669979</v>
      </c>
      <c r="L74" s="8">
        <f>F74+H74+J74</f>
        <v>111224.68</v>
      </c>
      <c r="M74" s="10">
        <f>L74/E74</f>
        <v>39.469368346344922</v>
      </c>
    </row>
    <row r="75" spans="1:13" ht="15" thickBot="1" x14ac:dyDescent="0.35">
      <c r="A75" s="5" t="s">
        <v>82</v>
      </c>
      <c r="B75" s="5" t="s">
        <v>30</v>
      </c>
      <c r="C75" s="5" t="s">
        <v>26</v>
      </c>
      <c r="D75" s="6" t="s">
        <v>27</v>
      </c>
      <c r="E75" s="11">
        <v>2837</v>
      </c>
      <c r="F75" s="12">
        <v>47908.259999999995</v>
      </c>
      <c r="G75" s="13">
        <v>16.886943954881914</v>
      </c>
      <c r="H75" s="12">
        <v>31938.84</v>
      </c>
      <c r="I75" s="13">
        <v>11.257962636587946</v>
      </c>
      <c r="J75" s="12">
        <v>31938.84</v>
      </c>
      <c r="K75" s="13">
        <v>11.257962636587946</v>
      </c>
      <c r="L75" s="12">
        <f>F75+H75+J75</f>
        <v>111785.93999999999</v>
      </c>
      <c r="M75" s="14">
        <f>L75/E75</f>
        <v>39.402869228057803</v>
      </c>
    </row>
    <row r="76" spans="1:13" ht="15" thickBot="1" x14ac:dyDescent="0.35">
      <c r="E76" s="15">
        <f>SUM(E2:E75)</f>
        <v>83439</v>
      </c>
      <c r="F76" s="16">
        <f t="shared" ref="F76:M76" si="0">SUM(F2:F75)</f>
        <v>1943733.9</v>
      </c>
      <c r="G76" s="16">
        <f t="shared" si="0"/>
        <v>2310.9149980974371</v>
      </c>
      <c r="H76" s="16">
        <f t="shared" si="0"/>
        <v>1295822.6000000001</v>
      </c>
      <c r="I76" s="16">
        <f t="shared" si="0"/>
        <v>1540.6099987316254</v>
      </c>
      <c r="J76" s="16">
        <f t="shared" si="0"/>
        <v>1295822.6000000001</v>
      </c>
      <c r="K76" s="16">
        <f t="shared" si="0"/>
        <v>1540.6099987316254</v>
      </c>
      <c r="L76" s="16">
        <f t="shared" si="0"/>
        <v>4535379.0999999996</v>
      </c>
      <c r="M76" s="17">
        <f t="shared" si="0"/>
        <v>5392.1349955606884</v>
      </c>
    </row>
  </sheetData>
  <sortState ref="A2:M3102">
    <sortCondition ref="C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Fondo Aree Intene 2020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Lombardi</dc:creator>
  <cp:lastModifiedBy>Utente Windows</cp:lastModifiedBy>
  <cp:lastPrinted>2020-06-18T12:14:05Z</cp:lastPrinted>
  <dcterms:created xsi:type="dcterms:W3CDTF">2020-04-09T10:53:08Z</dcterms:created>
  <dcterms:modified xsi:type="dcterms:W3CDTF">2020-09-16T11:51:04Z</dcterms:modified>
</cp:coreProperties>
</file>